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Documente\CJ Arges\CJ Arges_2023\Aprilie Mai 2023\Studiu oportunitate_Aprilie 2023\Anexa 2 la CS Serviciu - Grafice de circulatie_27 feb\"/>
    </mc:Choice>
  </mc:AlternateContent>
  <xr:revisionPtr revIDLastSave="0" documentId="13_ncr:1_{05B5A01F-F74C-44AD-BE29-769F30E93FF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81029"/>
  <extLst>
    <ext uri="GoogleSheetsCustomDataVersion1">
      <go:sheetsCustomData xmlns:go="http://customooxmlschemas.google.com/" r:id="rId5" roundtripDataSignature="AMtx7mgfHVmU1lFFpSpqgA3cKvDS/EGPPQ=="/>
    </ext>
  </extLst>
</workbook>
</file>

<file path=xl/calcChain.xml><?xml version="1.0" encoding="utf-8"?>
<calcChain xmlns="http://schemas.openxmlformats.org/spreadsheetml/2006/main">
  <c r="H162" i="1" l="1"/>
  <c r="G162" i="1"/>
  <c r="F162" i="1"/>
  <c r="H161" i="1"/>
  <c r="G161" i="1"/>
  <c r="F161" i="1"/>
  <c r="H160" i="1"/>
  <c r="G160" i="1"/>
  <c r="F160" i="1"/>
  <c r="H159" i="1"/>
  <c r="G159" i="1"/>
  <c r="F159" i="1"/>
  <c r="H158" i="1"/>
  <c r="G158" i="1"/>
  <c r="F158" i="1"/>
  <c r="H157" i="1"/>
  <c r="G157" i="1"/>
  <c r="F157" i="1"/>
  <c r="H156" i="1"/>
  <c r="G156" i="1"/>
  <c r="F156" i="1"/>
  <c r="H155" i="1"/>
  <c r="G155" i="1"/>
  <c r="F155" i="1"/>
  <c r="H154" i="1"/>
  <c r="G154" i="1"/>
  <c r="F154" i="1"/>
  <c r="H153" i="1"/>
  <c r="G153" i="1"/>
  <c r="F153" i="1"/>
  <c r="H152" i="1"/>
  <c r="G152" i="1"/>
  <c r="F152" i="1"/>
  <c r="H151" i="1"/>
  <c r="G151" i="1"/>
  <c r="F151" i="1"/>
  <c r="H150" i="1"/>
  <c r="G150" i="1"/>
  <c r="F150" i="1"/>
  <c r="H149" i="1"/>
  <c r="G149" i="1"/>
  <c r="F149" i="1"/>
  <c r="H140" i="1"/>
  <c r="G140" i="1"/>
  <c r="F140" i="1"/>
  <c r="H139" i="1"/>
  <c r="G139" i="1"/>
  <c r="F139" i="1"/>
  <c r="H138" i="1"/>
  <c r="G138" i="1"/>
  <c r="F138" i="1"/>
  <c r="H137" i="1"/>
  <c r="G137" i="1"/>
  <c r="F137" i="1"/>
  <c r="H136" i="1"/>
  <c r="G136" i="1"/>
  <c r="F136" i="1"/>
  <c r="H135" i="1"/>
  <c r="G135" i="1"/>
  <c r="F135" i="1"/>
  <c r="H134" i="1"/>
  <c r="G134" i="1"/>
  <c r="F134" i="1"/>
  <c r="H133" i="1"/>
  <c r="G133" i="1"/>
  <c r="F133" i="1"/>
  <c r="H132" i="1"/>
  <c r="G132" i="1"/>
  <c r="F132" i="1"/>
  <c r="H131" i="1"/>
  <c r="G131" i="1"/>
  <c r="F131" i="1"/>
  <c r="H130" i="1"/>
  <c r="G130" i="1"/>
  <c r="F130" i="1"/>
  <c r="H129" i="1"/>
  <c r="G129" i="1"/>
  <c r="F129" i="1"/>
  <c r="H128" i="1"/>
  <c r="G128" i="1"/>
  <c r="F128" i="1"/>
  <c r="H127" i="1"/>
  <c r="G127" i="1"/>
  <c r="F127" i="1"/>
  <c r="H118" i="1"/>
  <c r="G118" i="1"/>
  <c r="F118" i="1"/>
  <c r="H117" i="1"/>
  <c r="G117" i="1"/>
  <c r="F117" i="1"/>
  <c r="H116" i="1"/>
  <c r="G116" i="1"/>
  <c r="F116" i="1"/>
  <c r="H115" i="1"/>
  <c r="G115" i="1"/>
  <c r="F115" i="1"/>
  <c r="H114" i="1"/>
  <c r="G114" i="1"/>
  <c r="F114" i="1"/>
  <c r="H113" i="1"/>
  <c r="G113" i="1"/>
  <c r="F113" i="1"/>
  <c r="H112" i="1"/>
  <c r="G112" i="1"/>
  <c r="F112" i="1"/>
  <c r="H111" i="1"/>
  <c r="G111" i="1"/>
  <c r="F111" i="1"/>
  <c r="H110" i="1"/>
  <c r="G110" i="1"/>
  <c r="F110" i="1"/>
  <c r="H109" i="1"/>
  <c r="G109" i="1"/>
  <c r="F109" i="1"/>
  <c r="H108" i="1"/>
  <c r="G108" i="1"/>
  <c r="F108" i="1"/>
  <c r="H107" i="1"/>
  <c r="G107" i="1"/>
  <c r="F107" i="1"/>
  <c r="H106" i="1"/>
  <c r="G106" i="1"/>
  <c r="F106" i="1"/>
  <c r="H105" i="1"/>
  <c r="G105" i="1"/>
  <c r="F105" i="1"/>
  <c r="H96" i="1"/>
  <c r="G96" i="1"/>
  <c r="F96" i="1"/>
  <c r="H95" i="1"/>
  <c r="G95" i="1"/>
  <c r="F95" i="1"/>
  <c r="H94" i="1"/>
  <c r="G94" i="1"/>
  <c r="F94" i="1"/>
  <c r="H93" i="1"/>
  <c r="G93" i="1"/>
  <c r="F93" i="1"/>
  <c r="H92" i="1"/>
  <c r="G92" i="1"/>
  <c r="F92" i="1"/>
  <c r="H91" i="1"/>
  <c r="G91" i="1"/>
  <c r="F91" i="1"/>
  <c r="H90" i="1"/>
  <c r="G90" i="1"/>
  <c r="F90" i="1"/>
  <c r="H89" i="1"/>
  <c r="G89" i="1"/>
  <c r="F89" i="1"/>
  <c r="H88" i="1"/>
  <c r="G88" i="1"/>
  <c r="F88" i="1"/>
  <c r="H87" i="1"/>
  <c r="G87" i="1"/>
  <c r="F87" i="1"/>
  <c r="H86" i="1"/>
  <c r="G86" i="1"/>
  <c r="F86" i="1"/>
  <c r="H85" i="1"/>
  <c r="G85" i="1"/>
  <c r="F85" i="1"/>
  <c r="H84" i="1"/>
  <c r="G84" i="1"/>
  <c r="F84" i="1"/>
  <c r="H83" i="1"/>
  <c r="G83" i="1"/>
  <c r="F83" i="1"/>
  <c r="H74" i="1"/>
  <c r="G74" i="1"/>
  <c r="F74" i="1"/>
  <c r="H73" i="1"/>
  <c r="G73" i="1"/>
  <c r="F73" i="1"/>
  <c r="H72" i="1"/>
  <c r="G72" i="1"/>
  <c r="F72" i="1"/>
  <c r="H71" i="1"/>
  <c r="G71" i="1"/>
  <c r="F71" i="1"/>
  <c r="H70" i="1"/>
  <c r="G70" i="1"/>
  <c r="F70" i="1"/>
  <c r="H69" i="1"/>
  <c r="G69" i="1"/>
  <c r="F69" i="1"/>
  <c r="H68" i="1"/>
  <c r="G68" i="1"/>
  <c r="F68" i="1"/>
  <c r="H67" i="1"/>
  <c r="G67" i="1"/>
  <c r="F67" i="1"/>
  <c r="H66" i="1"/>
  <c r="G66" i="1"/>
  <c r="F66" i="1"/>
  <c r="H65" i="1"/>
  <c r="G65" i="1"/>
  <c r="F65" i="1"/>
  <c r="H64" i="1"/>
  <c r="G64" i="1"/>
  <c r="F64" i="1"/>
  <c r="H63" i="1"/>
  <c r="G63" i="1"/>
  <c r="F63" i="1"/>
  <c r="H62" i="1"/>
  <c r="G62" i="1"/>
  <c r="F62" i="1"/>
  <c r="H61" i="1"/>
  <c r="G61" i="1"/>
  <c r="F61" i="1"/>
  <c r="H52" i="1"/>
  <c r="G52" i="1"/>
  <c r="F52" i="1"/>
  <c r="H51" i="1"/>
  <c r="G51" i="1"/>
  <c r="F51" i="1"/>
  <c r="H50" i="1"/>
  <c r="G50" i="1"/>
  <c r="F50" i="1"/>
  <c r="H49" i="1"/>
  <c r="G49" i="1"/>
  <c r="F49" i="1"/>
  <c r="H48" i="1"/>
  <c r="G48" i="1"/>
  <c r="F48" i="1"/>
  <c r="H47" i="1"/>
  <c r="G47" i="1"/>
  <c r="F47" i="1"/>
  <c r="H46" i="1"/>
  <c r="G46" i="1"/>
  <c r="F46" i="1"/>
  <c r="H45" i="1"/>
  <c r="G45" i="1"/>
  <c r="F45" i="1"/>
  <c r="H44" i="1"/>
  <c r="G44" i="1"/>
  <c r="F44" i="1"/>
  <c r="H43" i="1"/>
  <c r="G43" i="1"/>
  <c r="F43" i="1"/>
  <c r="H42" i="1"/>
  <c r="G42" i="1"/>
  <c r="F42" i="1"/>
  <c r="H41" i="1"/>
  <c r="G41" i="1"/>
  <c r="F41" i="1"/>
  <c r="H40" i="1"/>
  <c r="G40" i="1"/>
  <c r="F40" i="1"/>
  <c r="H39" i="1"/>
  <c r="G39" i="1"/>
  <c r="F39" i="1"/>
  <c r="O17" i="1"/>
  <c r="C39" i="1" s="1"/>
  <c r="E17" i="1"/>
  <c r="A17" i="1"/>
  <c r="S17" i="1" l="1"/>
  <c r="B17" i="1"/>
  <c r="C17" i="1"/>
  <c r="C127" i="1"/>
  <c r="E105" i="1"/>
  <c r="E106" i="1" s="1"/>
  <c r="A105" i="1"/>
  <c r="B127" i="1"/>
  <c r="D105" i="1"/>
  <c r="B149" i="1"/>
  <c r="E127" i="1"/>
  <c r="A127" i="1"/>
  <c r="C105" i="1"/>
  <c r="A149" i="1"/>
  <c r="A150" i="1" s="1"/>
  <c r="D127" i="1"/>
  <c r="B105" i="1"/>
  <c r="D83" i="1"/>
  <c r="B61" i="1"/>
  <c r="C83" i="1"/>
  <c r="E61" i="1"/>
  <c r="B83" i="1"/>
  <c r="D61" i="1"/>
  <c r="D62" i="1" s="1"/>
  <c r="E83" i="1"/>
  <c r="B39" i="1"/>
  <c r="A83" i="1"/>
  <c r="C61" i="1"/>
  <c r="E39" i="1"/>
  <c r="A39" i="1"/>
  <c r="A61" i="1"/>
  <c r="D39" i="1"/>
  <c r="D40" i="1" s="1"/>
  <c r="D17" i="1"/>
  <c r="D18" i="1" s="1"/>
  <c r="R17" i="1"/>
  <c r="O18" i="1"/>
  <c r="C40" i="1" s="1"/>
  <c r="C62" i="1" l="1"/>
  <c r="B62" i="1"/>
  <c r="B150" i="1"/>
  <c r="E40" i="1"/>
  <c r="E84" i="1"/>
  <c r="C84" i="1"/>
  <c r="D128" i="1"/>
  <c r="E128" i="1"/>
  <c r="E129" i="1" s="1"/>
  <c r="A106" i="1"/>
  <c r="B18" i="1"/>
  <c r="O19" i="1"/>
  <c r="D19" i="1" s="1"/>
  <c r="R18" i="1"/>
  <c r="S18" i="1"/>
  <c r="A62" i="1"/>
  <c r="A63" i="1" s="1"/>
  <c r="A84" i="1"/>
  <c r="A85" i="1" s="1"/>
  <c r="B84" i="1"/>
  <c r="D84" i="1"/>
  <c r="D85" i="1" s="1"/>
  <c r="C106" i="1"/>
  <c r="C107" i="1" s="1"/>
  <c r="D106" i="1"/>
  <c r="D107" i="1" s="1"/>
  <c r="C128" i="1"/>
  <c r="C129" i="1" s="1"/>
  <c r="E18" i="1"/>
  <c r="E19" i="1" s="1"/>
  <c r="D63" i="1"/>
  <c r="B151" i="1"/>
  <c r="C41" i="1"/>
  <c r="A40" i="1"/>
  <c r="A41" i="1" s="1"/>
  <c r="B40" i="1"/>
  <c r="B41" i="1" s="1"/>
  <c r="E62" i="1"/>
  <c r="E63" i="1" s="1"/>
  <c r="B106" i="1"/>
  <c r="B107" i="1" s="1"/>
  <c r="A128" i="1"/>
  <c r="A129" i="1" s="1"/>
  <c r="B128" i="1"/>
  <c r="B129" i="1" s="1"/>
  <c r="C18" i="1"/>
  <c r="C19" i="1" s="1"/>
  <c r="A18" i="1"/>
  <c r="A19" i="1" s="1"/>
  <c r="E41" i="1" l="1"/>
  <c r="A151" i="1"/>
  <c r="B85" i="1"/>
  <c r="D41" i="1"/>
  <c r="D42" i="1" s="1"/>
  <c r="D129" i="1"/>
  <c r="D130" i="1" s="1"/>
  <c r="E20" i="1"/>
  <c r="O20" i="1"/>
  <c r="A152" i="1" s="1"/>
  <c r="S19" i="1"/>
  <c r="R19" i="1"/>
  <c r="B19" i="1"/>
  <c r="B20" i="1" s="1"/>
  <c r="C85" i="1"/>
  <c r="B63" i="1"/>
  <c r="B42" i="1"/>
  <c r="D64" i="1"/>
  <c r="C108" i="1"/>
  <c r="A64" i="1"/>
  <c r="E107" i="1"/>
  <c r="E108" i="1" s="1"/>
  <c r="A107" i="1"/>
  <c r="E85" i="1"/>
  <c r="E86" i="1" s="1"/>
  <c r="C63" i="1"/>
  <c r="C64" i="1" l="1"/>
  <c r="C65" i="1" s="1"/>
  <c r="B130" i="1"/>
  <c r="B131" i="1" s="1"/>
  <c r="A86" i="1"/>
  <c r="B86" i="1"/>
  <c r="D86" i="1"/>
  <c r="D108" i="1"/>
  <c r="C42" i="1"/>
  <c r="A108" i="1"/>
  <c r="B64" i="1"/>
  <c r="B152" i="1"/>
  <c r="E130" i="1"/>
  <c r="C86" i="1"/>
  <c r="C20" i="1"/>
  <c r="C43" i="1"/>
  <c r="A109" i="1"/>
  <c r="D65" i="1"/>
  <c r="S20" i="1"/>
  <c r="O21" i="1"/>
  <c r="B43" i="1" s="1"/>
  <c r="R20" i="1"/>
  <c r="E64" i="1"/>
  <c r="E65" i="1" s="1"/>
  <c r="A130" i="1"/>
  <c r="A131" i="1" s="1"/>
  <c r="C130" i="1"/>
  <c r="C131" i="1" s="1"/>
  <c r="E42" i="1"/>
  <c r="E131" i="1"/>
  <c r="D87" i="1"/>
  <c r="D109" i="1"/>
  <c r="A153" i="1"/>
  <c r="B108" i="1"/>
  <c r="A42" i="1"/>
  <c r="B21" i="1"/>
  <c r="E87" i="1"/>
  <c r="B65" i="1"/>
  <c r="B153" i="1"/>
  <c r="A20" i="1"/>
  <c r="A21" i="1" s="1"/>
  <c r="D20" i="1"/>
  <c r="D21" i="1" s="1"/>
  <c r="C21" i="1" l="1"/>
  <c r="C109" i="1"/>
  <c r="A43" i="1"/>
  <c r="D131" i="1"/>
  <c r="B87" i="1"/>
  <c r="B109" i="1"/>
  <c r="A65" i="1"/>
  <c r="C87" i="1"/>
  <c r="C88" i="1" s="1"/>
  <c r="E21" i="1"/>
  <c r="E22" i="1" s="1"/>
  <c r="D43" i="1"/>
  <c r="E43" i="1"/>
  <c r="E44" i="1" s="1"/>
  <c r="C44" i="1"/>
  <c r="D22" i="1"/>
  <c r="B154" i="1"/>
  <c r="A154" i="1"/>
  <c r="E132" i="1"/>
  <c r="C132" i="1"/>
  <c r="O22" i="1"/>
  <c r="R21" i="1"/>
  <c r="S21" i="1"/>
  <c r="E109" i="1"/>
  <c r="E110" i="1" s="1"/>
  <c r="A87" i="1"/>
  <c r="A88" i="1" s="1"/>
  <c r="C22" i="1"/>
  <c r="A22" i="1"/>
  <c r="B66" i="1"/>
  <c r="A44" i="1"/>
  <c r="D110" i="1"/>
  <c r="D132" i="1"/>
  <c r="A132" i="1"/>
  <c r="D66" i="1"/>
  <c r="B132" i="1"/>
  <c r="D44" i="1"/>
  <c r="C110" i="1"/>
  <c r="B88" i="1"/>
  <c r="E88" i="1"/>
  <c r="B110" i="1"/>
  <c r="D88" i="1"/>
  <c r="A66" i="1"/>
  <c r="E66" i="1"/>
  <c r="A110" i="1"/>
  <c r="C66" i="1"/>
  <c r="S22" i="1" l="1"/>
  <c r="O23" i="1"/>
  <c r="R22" i="1"/>
  <c r="B22" i="1"/>
  <c r="B44" i="1"/>
  <c r="B155" i="1"/>
  <c r="C89" i="1"/>
  <c r="A23" i="1"/>
  <c r="S23" i="1" l="1"/>
  <c r="O24" i="1"/>
  <c r="C90" i="1" s="1"/>
  <c r="R23" i="1"/>
  <c r="C133" i="1"/>
  <c r="C134" i="1" s="1"/>
  <c r="C111" i="1"/>
  <c r="C112" i="1" s="1"/>
  <c r="B45" i="1"/>
  <c r="B46" i="1" s="1"/>
  <c r="B89" i="1"/>
  <c r="B90" i="1" s="1"/>
  <c r="A155" i="1"/>
  <c r="A156" i="1" s="1"/>
  <c r="A24" i="1"/>
  <c r="A133" i="1"/>
  <c r="A134" i="1" s="1"/>
  <c r="C45" i="1"/>
  <c r="C46" i="1" s="1"/>
  <c r="D133" i="1"/>
  <c r="D134" i="1" s="1"/>
  <c r="D23" i="1"/>
  <c r="D24" i="1" s="1"/>
  <c r="D45" i="1"/>
  <c r="D46" i="1" s="1"/>
  <c r="B133" i="1"/>
  <c r="B134" i="1" s="1"/>
  <c r="E111" i="1"/>
  <c r="E112" i="1" s="1"/>
  <c r="D89" i="1"/>
  <c r="D90" i="1" s="1"/>
  <c r="B23" i="1"/>
  <c r="B24" i="1" s="1"/>
  <c r="A89" i="1"/>
  <c r="A90" i="1" s="1"/>
  <c r="A67" i="1"/>
  <c r="A68" i="1" s="1"/>
  <c r="D111" i="1"/>
  <c r="D112" i="1" s="1"/>
  <c r="B156" i="1"/>
  <c r="E89" i="1"/>
  <c r="E90" i="1" s="1"/>
  <c r="D67" i="1"/>
  <c r="D68" i="1" s="1"/>
  <c r="E23" i="1"/>
  <c r="E24" i="1" s="1"/>
  <c r="C23" i="1"/>
  <c r="C24" i="1" s="1"/>
  <c r="E133" i="1"/>
  <c r="E134" i="1" s="1"/>
  <c r="B111" i="1"/>
  <c r="B112" i="1" s="1"/>
  <c r="E45" i="1"/>
  <c r="E46" i="1" s="1"/>
  <c r="B67" i="1"/>
  <c r="B68" i="1" s="1"/>
  <c r="A111" i="1"/>
  <c r="A112" i="1" s="1"/>
  <c r="A45" i="1"/>
  <c r="A46" i="1" s="1"/>
  <c r="C67" i="1"/>
  <c r="C68" i="1" s="1"/>
  <c r="E67" i="1"/>
  <c r="E68" i="1" s="1"/>
  <c r="S24" i="1" l="1"/>
  <c r="O25" i="1"/>
  <c r="A91" i="1" s="1"/>
  <c r="R24" i="1"/>
  <c r="E91" i="1"/>
  <c r="C47" i="1"/>
  <c r="E47" i="1"/>
  <c r="D91" i="1"/>
  <c r="D25" i="1"/>
  <c r="A25" i="1"/>
  <c r="C113" i="1"/>
  <c r="B135" i="1"/>
  <c r="D69" i="1"/>
  <c r="A69" i="1"/>
  <c r="E113" i="1"/>
  <c r="D135" i="1"/>
  <c r="C135" i="1"/>
  <c r="B113" i="1" l="1"/>
  <c r="D113" i="1"/>
  <c r="C91" i="1"/>
  <c r="A47" i="1"/>
  <c r="E25" i="1"/>
  <c r="B47" i="1"/>
  <c r="B48" i="1" s="1"/>
  <c r="A135" i="1"/>
  <c r="A157" i="1"/>
  <c r="E135" i="1"/>
  <c r="C69" i="1"/>
  <c r="B157" i="1"/>
  <c r="B91" i="1"/>
  <c r="D114" i="1"/>
  <c r="B25" i="1"/>
  <c r="E69" i="1"/>
  <c r="D26" i="1"/>
  <c r="C25" i="1"/>
  <c r="C26" i="1" s="1"/>
  <c r="A70" i="1"/>
  <c r="E136" i="1"/>
  <c r="D92" i="1"/>
  <c r="O26" i="1"/>
  <c r="A26" i="1" s="1"/>
  <c r="R25" i="1"/>
  <c r="S25" i="1"/>
  <c r="D47" i="1"/>
  <c r="B69" i="1"/>
  <c r="B70" i="1" s="1"/>
  <c r="A113" i="1"/>
  <c r="A114" i="1" s="1"/>
  <c r="B92" i="1" l="1"/>
  <c r="E114" i="1"/>
  <c r="E26" i="1"/>
  <c r="B136" i="1"/>
  <c r="E70" i="1"/>
  <c r="C114" i="1"/>
  <c r="C115" i="1" s="1"/>
  <c r="A71" i="1"/>
  <c r="E137" i="1"/>
  <c r="B93" i="1"/>
  <c r="S26" i="1"/>
  <c r="O27" i="1"/>
  <c r="A115" i="1" s="1"/>
  <c r="R26" i="1"/>
  <c r="E92" i="1"/>
  <c r="E93" i="1" s="1"/>
  <c r="A136" i="1"/>
  <c r="C136" i="1"/>
  <c r="C137" i="1" s="1"/>
  <c r="B26" i="1"/>
  <c r="B27" i="1" s="1"/>
  <c r="B114" i="1"/>
  <c r="B115" i="1" s="1"/>
  <c r="C92" i="1"/>
  <c r="D93" i="1"/>
  <c r="D27" i="1"/>
  <c r="D115" i="1"/>
  <c r="D70" i="1"/>
  <c r="D71" i="1" s="1"/>
  <c r="D48" i="1"/>
  <c r="D49" i="1" s="1"/>
  <c r="C70" i="1"/>
  <c r="C71" i="1" s="1"/>
  <c r="A158" i="1"/>
  <c r="A48" i="1"/>
  <c r="A49" i="1" s="1"/>
  <c r="E48" i="1"/>
  <c r="E49" i="1" s="1"/>
  <c r="B158" i="1"/>
  <c r="B159" i="1" s="1"/>
  <c r="C48" i="1"/>
  <c r="D136" i="1"/>
  <c r="D137" i="1" s="1"/>
  <c r="A92" i="1"/>
  <c r="A93" i="1" s="1"/>
  <c r="C27" i="1" l="1"/>
  <c r="C28" i="1" s="1"/>
  <c r="S27" i="1"/>
  <c r="O28" i="1"/>
  <c r="B116" i="1" s="1"/>
  <c r="R27" i="1"/>
  <c r="B49" i="1"/>
  <c r="E71" i="1"/>
  <c r="E72" i="1" s="1"/>
  <c r="E115" i="1"/>
  <c r="E116" i="1" s="1"/>
  <c r="C49" i="1"/>
  <c r="A159" i="1"/>
  <c r="B71" i="1"/>
  <c r="B72" i="1" s="1"/>
  <c r="C93" i="1"/>
  <c r="C94" i="1" s="1"/>
  <c r="A137" i="1"/>
  <c r="A138" i="1" s="1"/>
  <c r="E27" i="1"/>
  <c r="E28" i="1" s="1"/>
  <c r="B137" i="1"/>
  <c r="B138" i="1" s="1"/>
  <c r="A27" i="1"/>
  <c r="A28" i="1" s="1"/>
  <c r="A160" i="1" l="1"/>
  <c r="A161" i="1" s="1"/>
  <c r="D94" i="1"/>
  <c r="D95" i="1" s="1"/>
  <c r="C50" i="1"/>
  <c r="A116" i="1"/>
  <c r="D28" i="1"/>
  <c r="B50" i="1"/>
  <c r="S28" i="1"/>
  <c r="O29" i="1"/>
  <c r="R28" i="1"/>
  <c r="D72" i="1"/>
  <c r="C116" i="1"/>
  <c r="D50" i="1"/>
  <c r="D51" i="1" s="1"/>
  <c r="A72" i="1"/>
  <c r="D116" i="1"/>
  <c r="A50" i="1"/>
  <c r="A51" i="1" s="1"/>
  <c r="E138" i="1"/>
  <c r="E50" i="1"/>
  <c r="B94" i="1"/>
  <c r="C72" i="1"/>
  <c r="C73" i="1" s="1"/>
  <c r="C138" i="1"/>
  <c r="D138" i="1"/>
  <c r="B28" i="1"/>
  <c r="B29" i="1" s="1"/>
  <c r="A94" i="1"/>
  <c r="E94" i="1"/>
  <c r="E95" i="1" s="1"/>
  <c r="B160" i="1"/>
  <c r="B161" i="1" s="1"/>
  <c r="D29" i="1" l="1"/>
  <c r="D139" i="1"/>
  <c r="E29" i="1"/>
  <c r="B95" i="1"/>
  <c r="E73" i="1"/>
  <c r="A139" i="1"/>
  <c r="C117" i="1"/>
  <c r="B117" i="1"/>
  <c r="C139" i="1"/>
  <c r="C29" i="1"/>
  <c r="E51" i="1"/>
  <c r="B73" i="1"/>
  <c r="B74" i="1" s="1"/>
  <c r="D117" i="1"/>
  <c r="D73" i="1"/>
  <c r="E117" i="1"/>
  <c r="R29" i="1"/>
  <c r="O30" i="1"/>
  <c r="B162" i="1" s="1"/>
  <c r="S29" i="1"/>
  <c r="A29" i="1"/>
  <c r="A30" i="1" s="1"/>
  <c r="A95" i="1"/>
  <c r="A96" i="1" s="1"/>
  <c r="B51" i="1"/>
  <c r="B52" i="1" s="1"/>
  <c r="A117" i="1"/>
  <c r="A118" i="1" s="1"/>
  <c r="E139" i="1"/>
  <c r="B139" i="1"/>
  <c r="B140" i="1" s="1"/>
  <c r="A73" i="1"/>
  <c r="A74" i="1" s="1"/>
  <c r="C95" i="1"/>
  <c r="C96" i="1" s="1"/>
  <c r="C51" i="1"/>
  <c r="C52" i="1" s="1"/>
  <c r="B96" i="1" l="1"/>
  <c r="E140" i="1"/>
  <c r="C74" i="1"/>
  <c r="E96" i="1"/>
  <c r="A52" i="1"/>
  <c r="B118" i="1"/>
  <c r="D74" i="1"/>
  <c r="C30" i="1"/>
  <c r="A162" i="1"/>
  <c r="A140" i="1"/>
  <c r="D140" i="1"/>
  <c r="D52" i="1"/>
  <c r="D118" i="1"/>
  <c r="C140" i="1"/>
  <c r="B30" i="1"/>
  <c r="E74" i="1"/>
  <c r="K139" i="1"/>
  <c r="K138" i="1" s="1"/>
  <c r="K137" i="1" s="1"/>
  <c r="K136" i="1" s="1"/>
  <c r="K135" i="1" s="1"/>
  <c r="K134" i="1" s="1"/>
  <c r="K133" i="1" s="1"/>
  <c r="K132" i="1" s="1"/>
  <c r="K131" i="1" s="1"/>
  <c r="K130" i="1" s="1"/>
  <c r="K129" i="1" s="1"/>
  <c r="K128" i="1" s="1"/>
  <c r="K127" i="1" s="1"/>
  <c r="K126" i="1" s="1"/>
  <c r="M117" i="1"/>
  <c r="M116" i="1" s="1"/>
  <c r="M115" i="1" s="1"/>
  <c r="M114" i="1" s="1"/>
  <c r="M113" i="1" s="1"/>
  <c r="M112" i="1" s="1"/>
  <c r="M111" i="1" s="1"/>
  <c r="M110" i="1" s="1"/>
  <c r="M109" i="1" s="1"/>
  <c r="M108" i="1" s="1"/>
  <c r="M107" i="1" s="1"/>
  <c r="M106" i="1" s="1"/>
  <c r="M105" i="1" s="1"/>
  <c r="M104" i="1" s="1"/>
  <c r="I117" i="1"/>
  <c r="I116" i="1" s="1"/>
  <c r="I115" i="1" s="1"/>
  <c r="I114" i="1" s="1"/>
  <c r="I113" i="1" s="1"/>
  <c r="I112" i="1" s="1"/>
  <c r="I111" i="1" s="1"/>
  <c r="I110" i="1" s="1"/>
  <c r="I109" i="1" s="1"/>
  <c r="I108" i="1" s="1"/>
  <c r="I107" i="1" s="1"/>
  <c r="I106" i="1" s="1"/>
  <c r="I105" i="1" s="1"/>
  <c r="I104" i="1" s="1"/>
  <c r="J161" i="1"/>
  <c r="J160" i="1" s="1"/>
  <c r="J159" i="1" s="1"/>
  <c r="J158" i="1" s="1"/>
  <c r="J157" i="1" s="1"/>
  <c r="J156" i="1" s="1"/>
  <c r="J155" i="1" s="1"/>
  <c r="J154" i="1" s="1"/>
  <c r="J153" i="1" s="1"/>
  <c r="J152" i="1" s="1"/>
  <c r="J151" i="1" s="1"/>
  <c r="J150" i="1" s="1"/>
  <c r="J149" i="1" s="1"/>
  <c r="J148" i="1" s="1"/>
  <c r="J139" i="1"/>
  <c r="J138" i="1" s="1"/>
  <c r="J137" i="1" s="1"/>
  <c r="J136" i="1" s="1"/>
  <c r="J135" i="1" s="1"/>
  <c r="J134" i="1" s="1"/>
  <c r="J133" i="1" s="1"/>
  <c r="J132" i="1" s="1"/>
  <c r="J131" i="1" s="1"/>
  <c r="J130" i="1" s="1"/>
  <c r="J129" i="1" s="1"/>
  <c r="J128" i="1" s="1"/>
  <c r="J127" i="1" s="1"/>
  <c r="J126" i="1" s="1"/>
  <c r="L117" i="1"/>
  <c r="L116" i="1" s="1"/>
  <c r="L115" i="1" s="1"/>
  <c r="L114" i="1" s="1"/>
  <c r="L113" i="1" s="1"/>
  <c r="L112" i="1" s="1"/>
  <c r="L111" i="1" s="1"/>
  <c r="L110" i="1" s="1"/>
  <c r="L109" i="1" s="1"/>
  <c r="L108" i="1" s="1"/>
  <c r="L107" i="1" s="1"/>
  <c r="L106" i="1" s="1"/>
  <c r="L105" i="1" s="1"/>
  <c r="L104" i="1" s="1"/>
  <c r="I161" i="1"/>
  <c r="I160" i="1" s="1"/>
  <c r="I159" i="1" s="1"/>
  <c r="I158" i="1" s="1"/>
  <c r="I157" i="1" s="1"/>
  <c r="I156" i="1" s="1"/>
  <c r="I155" i="1" s="1"/>
  <c r="I154" i="1" s="1"/>
  <c r="I153" i="1" s="1"/>
  <c r="I152" i="1" s="1"/>
  <c r="I151" i="1" s="1"/>
  <c r="I150" i="1" s="1"/>
  <c r="I149" i="1" s="1"/>
  <c r="I148" i="1" s="1"/>
  <c r="M139" i="1"/>
  <c r="M138" i="1" s="1"/>
  <c r="M137" i="1" s="1"/>
  <c r="M136" i="1" s="1"/>
  <c r="M135" i="1" s="1"/>
  <c r="M134" i="1" s="1"/>
  <c r="M133" i="1" s="1"/>
  <c r="M132" i="1" s="1"/>
  <c r="M131" i="1" s="1"/>
  <c r="M130" i="1" s="1"/>
  <c r="M129" i="1" s="1"/>
  <c r="M128" i="1" s="1"/>
  <c r="M127" i="1" s="1"/>
  <c r="M126" i="1" s="1"/>
  <c r="I139" i="1"/>
  <c r="I138" i="1" s="1"/>
  <c r="I137" i="1" s="1"/>
  <c r="I136" i="1" s="1"/>
  <c r="I135" i="1" s="1"/>
  <c r="I134" i="1" s="1"/>
  <c r="I133" i="1" s="1"/>
  <c r="I132" i="1" s="1"/>
  <c r="I131" i="1" s="1"/>
  <c r="I130" i="1" s="1"/>
  <c r="I129" i="1" s="1"/>
  <c r="I128" i="1" s="1"/>
  <c r="I127" i="1" s="1"/>
  <c r="I126" i="1" s="1"/>
  <c r="K117" i="1"/>
  <c r="K116" i="1" s="1"/>
  <c r="K115" i="1" s="1"/>
  <c r="K114" i="1" s="1"/>
  <c r="K113" i="1" s="1"/>
  <c r="K112" i="1" s="1"/>
  <c r="K111" i="1" s="1"/>
  <c r="K110" i="1" s="1"/>
  <c r="K109" i="1" s="1"/>
  <c r="K108" i="1" s="1"/>
  <c r="K107" i="1" s="1"/>
  <c r="K106" i="1" s="1"/>
  <c r="K105" i="1" s="1"/>
  <c r="K104" i="1" s="1"/>
  <c r="L139" i="1"/>
  <c r="L138" i="1" s="1"/>
  <c r="L137" i="1" s="1"/>
  <c r="L136" i="1" s="1"/>
  <c r="L135" i="1" s="1"/>
  <c r="L134" i="1" s="1"/>
  <c r="L133" i="1" s="1"/>
  <c r="L132" i="1" s="1"/>
  <c r="L131" i="1" s="1"/>
  <c r="L130" i="1" s="1"/>
  <c r="L129" i="1" s="1"/>
  <c r="L128" i="1" s="1"/>
  <c r="L127" i="1" s="1"/>
  <c r="L126" i="1" s="1"/>
  <c r="J117" i="1"/>
  <c r="J116" i="1" s="1"/>
  <c r="J115" i="1" s="1"/>
  <c r="J114" i="1" s="1"/>
  <c r="J113" i="1" s="1"/>
  <c r="J112" i="1" s="1"/>
  <c r="J111" i="1" s="1"/>
  <c r="J110" i="1" s="1"/>
  <c r="J109" i="1" s="1"/>
  <c r="J108" i="1" s="1"/>
  <c r="J107" i="1" s="1"/>
  <c r="J106" i="1" s="1"/>
  <c r="J105" i="1" s="1"/>
  <c r="J104" i="1" s="1"/>
  <c r="L95" i="1"/>
  <c r="L94" i="1" s="1"/>
  <c r="L93" i="1" s="1"/>
  <c r="L92" i="1" s="1"/>
  <c r="L91" i="1" s="1"/>
  <c r="L90" i="1" s="1"/>
  <c r="L89" i="1" s="1"/>
  <c r="L88" i="1" s="1"/>
  <c r="L87" i="1" s="1"/>
  <c r="L86" i="1" s="1"/>
  <c r="L85" i="1" s="1"/>
  <c r="L84" i="1" s="1"/>
  <c r="L83" i="1" s="1"/>
  <c r="L82" i="1" s="1"/>
  <c r="J73" i="1"/>
  <c r="J72" i="1" s="1"/>
  <c r="J71" i="1" s="1"/>
  <c r="J70" i="1" s="1"/>
  <c r="J69" i="1" s="1"/>
  <c r="J68" i="1" s="1"/>
  <c r="J67" i="1" s="1"/>
  <c r="J66" i="1" s="1"/>
  <c r="J65" i="1" s="1"/>
  <c r="J64" i="1" s="1"/>
  <c r="J63" i="1" s="1"/>
  <c r="J62" i="1" s="1"/>
  <c r="J61" i="1" s="1"/>
  <c r="J60" i="1" s="1"/>
  <c r="L51" i="1"/>
  <c r="L50" i="1" s="1"/>
  <c r="L49" i="1" s="1"/>
  <c r="L48" i="1" s="1"/>
  <c r="L47" i="1" s="1"/>
  <c r="L46" i="1" s="1"/>
  <c r="L45" i="1" s="1"/>
  <c r="L44" i="1" s="1"/>
  <c r="L43" i="1" s="1"/>
  <c r="L42" i="1" s="1"/>
  <c r="L41" i="1" s="1"/>
  <c r="L40" i="1" s="1"/>
  <c r="L39" i="1" s="1"/>
  <c r="L38" i="1" s="1"/>
  <c r="K95" i="1"/>
  <c r="K94" i="1" s="1"/>
  <c r="K93" i="1" s="1"/>
  <c r="K92" i="1" s="1"/>
  <c r="K91" i="1" s="1"/>
  <c r="K90" i="1" s="1"/>
  <c r="K89" i="1" s="1"/>
  <c r="K88" i="1" s="1"/>
  <c r="K87" i="1" s="1"/>
  <c r="K86" i="1" s="1"/>
  <c r="K85" i="1" s="1"/>
  <c r="K84" i="1" s="1"/>
  <c r="K83" i="1" s="1"/>
  <c r="K82" i="1" s="1"/>
  <c r="M73" i="1"/>
  <c r="M72" i="1" s="1"/>
  <c r="M71" i="1" s="1"/>
  <c r="M70" i="1" s="1"/>
  <c r="M69" i="1" s="1"/>
  <c r="M68" i="1" s="1"/>
  <c r="M67" i="1" s="1"/>
  <c r="M66" i="1" s="1"/>
  <c r="M65" i="1" s="1"/>
  <c r="M64" i="1" s="1"/>
  <c r="M63" i="1" s="1"/>
  <c r="M62" i="1" s="1"/>
  <c r="M61" i="1" s="1"/>
  <c r="M60" i="1" s="1"/>
  <c r="I73" i="1"/>
  <c r="I72" i="1" s="1"/>
  <c r="I71" i="1" s="1"/>
  <c r="I70" i="1" s="1"/>
  <c r="I69" i="1" s="1"/>
  <c r="I68" i="1" s="1"/>
  <c r="I67" i="1" s="1"/>
  <c r="I66" i="1" s="1"/>
  <c r="I65" i="1" s="1"/>
  <c r="I64" i="1" s="1"/>
  <c r="I63" i="1" s="1"/>
  <c r="I62" i="1" s="1"/>
  <c r="I61" i="1" s="1"/>
  <c r="I60" i="1" s="1"/>
  <c r="J95" i="1"/>
  <c r="J94" i="1" s="1"/>
  <c r="J93" i="1" s="1"/>
  <c r="J92" i="1" s="1"/>
  <c r="J91" i="1" s="1"/>
  <c r="J90" i="1" s="1"/>
  <c r="J89" i="1" s="1"/>
  <c r="J88" i="1" s="1"/>
  <c r="J87" i="1" s="1"/>
  <c r="J86" i="1" s="1"/>
  <c r="J85" i="1" s="1"/>
  <c r="J84" i="1" s="1"/>
  <c r="J83" i="1" s="1"/>
  <c r="J82" i="1" s="1"/>
  <c r="L73" i="1"/>
  <c r="L72" i="1" s="1"/>
  <c r="L71" i="1" s="1"/>
  <c r="L70" i="1" s="1"/>
  <c r="L69" i="1" s="1"/>
  <c r="L68" i="1" s="1"/>
  <c r="L67" i="1" s="1"/>
  <c r="L66" i="1" s="1"/>
  <c r="L65" i="1" s="1"/>
  <c r="L64" i="1" s="1"/>
  <c r="L63" i="1" s="1"/>
  <c r="L62" i="1" s="1"/>
  <c r="L61" i="1" s="1"/>
  <c r="L60" i="1" s="1"/>
  <c r="J51" i="1"/>
  <c r="J50" i="1" s="1"/>
  <c r="J49" i="1" s="1"/>
  <c r="J48" i="1" s="1"/>
  <c r="J47" i="1" s="1"/>
  <c r="J46" i="1" s="1"/>
  <c r="J45" i="1" s="1"/>
  <c r="J44" i="1" s="1"/>
  <c r="J43" i="1" s="1"/>
  <c r="J42" i="1" s="1"/>
  <c r="J41" i="1" s="1"/>
  <c r="J40" i="1" s="1"/>
  <c r="J39" i="1" s="1"/>
  <c r="J38" i="1" s="1"/>
  <c r="I51" i="1"/>
  <c r="I50" i="1" s="1"/>
  <c r="I49" i="1" s="1"/>
  <c r="I48" i="1" s="1"/>
  <c r="I47" i="1" s="1"/>
  <c r="I46" i="1" s="1"/>
  <c r="I45" i="1" s="1"/>
  <c r="I44" i="1" s="1"/>
  <c r="I43" i="1" s="1"/>
  <c r="I42" i="1" s="1"/>
  <c r="I41" i="1" s="1"/>
  <c r="I40" i="1" s="1"/>
  <c r="I39" i="1" s="1"/>
  <c r="I38" i="1" s="1"/>
  <c r="R30" i="1"/>
  <c r="K29" i="1"/>
  <c r="K28" i="1" s="1"/>
  <c r="K27" i="1" s="1"/>
  <c r="K26" i="1" s="1"/>
  <c r="K25" i="1" s="1"/>
  <c r="K24" i="1" s="1"/>
  <c r="K23" i="1" s="1"/>
  <c r="K22" i="1" s="1"/>
  <c r="K21" i="1" s="1"/>
  <c r="K20" i="1" s="1"/>
  <c r="K19" i="1" s="1"/>
  <c r="K18" i="1" s="1"/>
  <c r="K17" i="1" s="1"/>
  <c r="K16" i="1" s="1"/>
  <c r="M95" i="1"/>
  <c r="M94" i="1" s="1"/>
  <c r="M93" i="1" s="1"/>
  <c r="M92" i="1" s="1"/>
  <c r="M91" i="1" s="1"/>
  <c r="M90" i="1" s="1"/>
  <c r="M89" i="1" s="1"/>
  <c r="M88" i="1" s="1"/>
  <c r="M87" i="1" s="1"/>
  <c r="M86" i="1" s="1"/>
  <c r="M85" i="1" s="1"/>
  <c r="M84" i="1" s="1"/>
  <c r="M83" i="1" s="1"/>
  <c r="M82" i="1" s="1"/>
  <c r="J29" i="1"/>
  <c r="J28" i="1" s="1"/>
  <c r="J27" i="1" s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I95" i="1"/>
  <c r="I94" i="1" s="1"/>
  <c r="I93" i="1" s="1"/>
  <c r="I92" i="1" s="1"/>
  <c r="I91" i="1" s="1"/>
  <c r="I90" i="1" s="1"/>
  <c r="I89" i="1" s="1"/>
  <c r="I88" i="1" s="1"/>
  <c r="I87" i="1" s="1"/>
  <c r="I86" i="1" s="1"/>
  <c r="I85" i="1" s="1"/>
  <c r="I84" i="1" s="1"/>
  <c r="I83" i="1" s="1"/>
  <c r="I82" i="1" s="1"/>
  <c r="M51" i="1"/>
  <c r="M50" i="1" s="1"/>
  <c r="M49" i="1" s="1"/>
  <c r="M48" i="1" s="1"/>
  <c r="M47" i="1" s="1"/>
  <c r="M46" i="1" s="1"/>
  <c r="M45" i="1" s="1"/>
  <c r="M44" i="1" s="1"/>
  <c r="M43" i="1" s="1"/>
  <c r="M42" i="1" s="1"/>
  <c r="M41" i="1" s="1"/>
  <c r="M40" i="1" s="1"/>
  <c r="M39" i="1" s="1"/>
  <c r="M38" i="1" s="1"/>
  <c r="M29" i="1"/>
  <c r="M28" i="1" s="1"/>
  <c r="M27" i="1" s="1"/>
  <c r="M26" i="1" s="1"/>
  <c r="M25" i="1" s="1"/>
  <c r="M24" i="1" s="1"/>
  <c r="M23" i="1" s="1"/>
  <c r="M22" i="1" s="1"/>
  <c r="M21" i="1" s="1"/>
  <c r="M20" i="1" s="1"/>
  <c r="M19" i="1" s="1"/>
  <c r="M18" i="1" s="1"/>
  <c r="M17" i="1" s="1"/>
  <c r="M16" i="1" s="1"/>
  <c r="I29" i="1"/>
  <c r="I28" i="1" s="1"/>
  <c r="I27" i="1" s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  <c r="K73" i="1"/>
  <c r="K72" i="1" s="1"/>
  <c r="K71" i="1" s="1"/>
  <c r="K70" i="1" s="1"/>
  <c r="K69" i="1" s="1"/>
  <c r="K68" i="1" s="1"/>
  <c r="K67" i="1" s="1"/>
  <c r="K66" i="1" s="1"/>
  <c r="K65" i="1" s="1"/>
  <c r="K64" i="1" s="1"/>
  <c r="K63" i="1" s="1"/>
  <c r="K62" i="1" s="1"/>
  <c r="K61" i="1" s="1"/>
  <c r="K60" i="1" s="1"/>
  <c r="K51" i="1"/>
  <c r="K50" i="1" s="1"/>
  <c r="K49" i="1" s="1"/>
  <c r="K48" i="1" s="1"/>
  <c r="K47" i="1" s="1"/>
  <c r="K46" i="1" s="1"/>
  <c r="K45" i="1" s="1"/>
  <c r="K44" i="1" s="1"/>
  <c r="K43" i="1" s="1"/>
  <c r="K42" i="1" s="1"/>
  <c r="K41" i="1" s="1"/>
  <c r="K40" i="1" s="1"/>
  <c r="K39" i="1" s="1"/>
  <c r="K38" i="1" s="1"/>
  <c r="L29" i="1"/>
  <c r="L28" i="1" s="1"/>
  <c r="L27" i="1" s="1"/>
  <c r="L26" i="1" s="1"/>
  <c r="L25" i="1" s="1"/>
  <c r="L24" i="1" s="1"/>
  <c r="L23" i="1" s="1"/>
  <c r="L22" i="1" s="1"/>
  <c r="L21" i="1" s="1"/>
  <c r="L20" i="1" s="1"/>
  <c r="L19" i="1" s="1"/>
  <c r="L18" i="1" s="1"/>
  <c r="L17" i="1" s="1"/>
  <c r="L16" i="1" s="1"/>
  <c r="S30" i="1"/>
  <c r="E118" i="1"/>
  <c r="E52" i="1"/>
  <c r="D96" i="1"/>
  <c r="C118" i="1"/>
  <c r="E30" i="1"/>
  <c r="D30" i="1"/>
</calcChain>
</file>

<file path=xl/sharedStrings.xml><?xml version="1.0" encoding="utf-8"?>
<sst xmlns="http://schemas.openxmlformats.org/spreadsheetml/2006/main" count="346" uniqueCount="94">
  <si>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</si>
  <si>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</si>
  <si>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</si>
  <si>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</si>
  <si>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</si>
  <si>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</si>
  <si>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</si>
  <si>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</si>
  <si>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</si>
  <si>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</si>
  <si>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</si>
  <si>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</si>
  <si>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</si>
  <si>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</si>
  <si>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</si>
  <si>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</si>
  <si>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</si>
  <si>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</si>
  <si>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</si>
  <si>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</si>
  <si>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</si>
  <si>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</si>
  <si>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</si>
  <si>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</si>
  <si>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</si>
  <si>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</si>
  <si>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</si>
  <si>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Pitesti - Costesti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</si>
  <si>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</si>
  <si>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</si>
  <si>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</si>
  <si>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</si>
  <si>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</si>
  <si>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</si>
  <si>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</si>
  <si>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</si>
  <si>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</si>
  <si>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</si>
  <si>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</si>
  <si>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</si>
  <si>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</si>
  <si>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</si>
  <si>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</si>
  <si>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</si>
  <si>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</si>
  <si>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</si>
  <si>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Pitesti-Autogara Astra Tours Dob</t>
  </si>
  <si>
    <t>Albota</t>
  </si>
  <si>
    <t>S</t>
  </si>
  <si>
    <t>Podu Brosteni1</t>
  </si>
  <si>
    <t>Podu Brosteni2</t>
  </si>
  <si>
    <t>Podu Brosteni3</t>
  </si>
  <si>
    <t>1</t>
  </si>
  <si>
    <t>Podu Brosteni4</t>
  </si>
  <si>
    <t>Brosteni1</t>
  </si>
  <si>
    <t>Brosteni2</t>
  </si>
  <si>
    <t>Brosteni3</t>
  </si>
  <si>
    <t>Telesti1</t>
  </si>
  <si>
    <t>Telesti2</t>
  </si>
  <si>
    <t>Telesti3</t>
  </si>
  <si>
    <t>Telesti4</t>
  </si>
  <si>
    <t>Telesti5</t>
  </si>
  <si>
    <t>Costesti Autogara Razvan si Liviu</t>
  </si>
  <si>
    <t>1=5</t>
  </si>
  <si>
    <t>1=7</t>
  </si>
  <si>
    <t>C6</t>
  </si>
  <si>
    <t>C7</t>
  </si>
  <si>
    <t>C8</t>
  </si>
  <si>
    <t>C9</t>
  </si>
  <si>
    <t>C10</t>
  </si>
  <si>
    <t>C11</t>
  </si>
  <si>
    <t>C12</t>
  </si>
  <si>
    <t>C13</t>
  </si>
  <si>
    <t>C14</t>
  </si>
  <si>
    <t>C15</t>
  </si>
  <si>
    <t>C16</t>
  </si>
  <si>
    <t>C17</t>
  </si>
  <si>
    <t>C18</t>
  </si>
  <si>
    <t>C19</t>
  </si>
  <si>
    <t>C20</t>
  </si>
  <si>
    <t>C21</t>
  </si>
  <si>
    <t>C22</t>
  </si>
  <si>
    <t>C23</t>
  </si>
  <si>
    <t>C24</t>
  </si>
  <si>
    <t>C25</t>
  </si>
  <si>
    <t>C26</t>
  </si>
  <si>
    <t>C27</t>
  </si>
  <si>
    <t>C28</t>
  </si>
  <si>
    <t>C29</t>
  </si>
  <si>
    <t>C30</t>
  </si>
  <si>
    <t>C31</t>
  </si>
  <si>
    <t>C32</t>
  </si>
  <si>
    <t>EMITENT,</t>
  </si>
  <si>
    <t>061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</si>
</sst>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1"/>
      <color rgb="FF9C6500"/>
      <name val="Arial"/>
    </font>
  </fonts>
  <fills count="4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  <fill>
      <patternFill patternType="solid">
        <fgColor rgb="FFFFFFFF"/>
        <bgColor rgb="FFFFFFFF"/>
      </patternFill>
    </fill>
  </fills>
  <borders count="33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1" fillId="2" borderId="1" xfId="0" applyFont="1" applyFill="1" applyBorder="1"/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4" fillId="0" borderId="0" xfId="0" quotePrefix="1" applyFont="1" applyAlignment="1">
      <alignment horizontal="left"/>
    </xf>
    <xf numFmtId="0" fontId="5" fillId="0" borderId="4" xfId="0" applyFont="1" applyBorder="1"/>
    <xf numFmtId="0" fontId="5" fillId="0" borderId="4" xfId="0" applyFont="1" applyBorder="1" applyAlignment="1">
      <alignment horizontal="center"/>
    </xf>
    <xf numFmtId="0" fontId="5" fillId="0" borderId="0" xfId="0" applyFont="1"/>
    <xf numFmtId="0" fontId="5" fillId="0" borderId="8" xfId="0" applyFont="1" applyBorder="1"/>
    <xf numFmtId="0" fontId="5" fillId="0" borderId="9" xfId="0" applyFont="1" applyBorder="1"/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1" xfId="0" applyFont="1" applyBorder="1"/>
    <xf numFmtId="0" fontId="5" fillId="0" borderId="12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2" borderId="13" xfId="0" applyFont="1" applyFill="1" applyBorder="1" applyAlignment="1">
      <alignment horizontal="center"/>
    </xf>
    <xf numFmtId="0" fontId="5" fillId="2" borderId="14" xfId="0" applyFont="1" applyFill="1" applyBorder="1" applyAlignment="1">
      <alignment horizontal="center"/>
    </xf>
    <xf numFmtId="0" fontId="5" fillId="0" borderId="15" xfId="0" applyFont="1" applyBorder="1"/>
    <xf numFmtId="0" fontId="5" fillId="0" borderId="15" xfId="0" applyFont="1" applyBorder="1" applyAlignment="1">
      <alignment horizontal="center"/>
    </xf>
    <xf numFmtId="0" fontId="5" fillId="2" borderId="16" xfId="0" applyFont="1" applyFill="1" applyBorder="1" applyAlignment="1">
      <alignment horizontal="center"/>
    </xf>
    <xf numFmtId="20" fontId="2" fillId="0" borderId="10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wrapText="1"/>
    </xf>
    <xf numFmtId="20" fontId="1" fillId="0" borderId="11" xfId="0" applyNumberFormat="1" applyFont="1" applyBorder="1" applyAlignment="1">
      <alignment horizontal="center"/>
    </xf>
    <xf numFmtId="20" fontId="1" fillId="0" borderId="12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 applyAlignment="1">
      <alignment horizontal="center"/>
    </xf>
    <xf numFmtId="20" fontId="1" fillId="0" borderId="18" xfId="0" applyNumberFormat="1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8" xfId="0" applyFont="1" applyBorder="1"/>
    <xf numFmtId="20" fontId="1" fillId="0" borderId="19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7" fillId="0" borderId="0" xfId="0" applyFont="1"/>
    <xf numFmtId="0" fontId="0" fillId="3" borderId="18" xfId="0" applyFill="1" applyBorder="1"/>
    <xf numFmtId="20" fontId="2" fillId="0" borderId="18" xfId="0" applyNumberFormat="1" applyFont="1" applyBorder="1" applyAlignment="1">
      <alignment horizontal="center"/>
    </xf>
    <xf numFmtId="20" fontId="2" fillId="0" borderId="19" xfId="0" applyNumberFormat="1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1" xfId="0" applyFont="1" applyBorder="1"/>
    <xf numFmtId="20" fontId="1" fillId="0" borderId="21" xfId="0" applyNumberFormat="1" applyFont="1" applyBorder="1" applyAlignment="1">
      <alignment horizontal="center"/>
    </xf>
    <xf numFmtId="20" fontId="1" fillId="0" borderId="22" xfId="0" applyNumberFormat="1" applyFont="1" applyBorder="1" applyAlignment="1">
      <alignment horizontal="center"/>
    </xf>
    <xf numFmtId="0" fontId="1" fillId="0" borderId="11" xfId="0" applyFont="1" applyBorder="1" applyAlignment="1">
      <alignment horizontal="left" wrapText="1"/>
    </xf>
    <xf numFmtId="0" fontId="1" fillId="0" borderId="18" xfId="0" applyFont="1" applyBorder="1" applyAlignment="1">
      <alignment horizontal="left"/>
    </xf>
    <xf numFmtId="20" fontId="1" fillId="0" borderId="20" xfId="0" applyNumberFormat="1" applyFont="1" applyBorder="1" applyAlignment="1">
      <alignment horizontal="center"/>
    </xf>
    <xf numFmtId="0" fontId="5" fillId="0" borderId="23" xfId="0" applyFont="1" applyBorder="1"/>
    <xf numFmtId="0" fontId="5" fillId="0" borderId="23" xfId="0" applyFont="1" applyBorder="1" applyAlignment="1">
      <alignment horizontal="center"/>
    </xf>
    <xf numFmtId="0" fontId="1" fillId="0" borderId="8" xfId="0" applyFont="1" applyBorder="1"/>
    <xf numFmtId="0" fontId="5" fillId="0" borderId="8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0" fontId="5" fillId="0" borderId="27" xfId="0" applyFont="1" applyBorder="1"/>
    <xf numFmtId="0" fontId="5" fillId="0" borderId="28" xfId="0" applyFont="1" applyBorder="1" applyAlignment="1">
      <alignment horizontal="center"/>
    </xf>
    <xf numFmtId="0" fontId="5" fillId="2" borderId="29" xfId="0" applyFont="1" applyFill="1" applyBorder="1" applyAlignment="1">
      <alignment horizontal="center"/>
    </xf>
    <xf numFmtId="0" fontId="5" fillId="0" borderId="30" xfId="0" applyFont="1" applyBorder="1" applyAlignment="1">
      <alignment horizontal="center"/>
    </xf>
    <xf numFmtId="0" fontId="5" fillId="2" borderId="31" xfId="0" applyFont="1" applyFill="1" applyBorder="1" applyAlignment="1">
      <alignment horizontal="center"/>
    </xf>
    <xf numFmtId="20" fontId="2" fillId="0" borderId="10" xfId="0" applyNumberFormat="1" applyFont="1" applyBorder="1"/>
    <xf numFmtId="20" fontId="2" fillId="0" borderId="11" xfId="0" applyNumberFormat="1" applyFont="1" applyBorder="1"/>
    <xf numFmtId="20" fontId="2" fillId="0" borderId="18" xfId="0" applyNumberFormat="1" applyFont="1" applyBorder="1"/>
    <xf numFmtId="20" fontId="2" fillId="0" borderId="19" xfId="0" applyNumberFormat="1" applyFont="1" applyBorder="1"/>
    <xf numFmtId="20" fontId="1" fillId="0" borderId="17" xfId="0" applyNumberFormat="1" applyFont="1" applyBorder="1"/>
    <xf numFmtId="20" fontId="1" fillId="0" borderId="18" xfId="0" applyNumberFormat="1" applyFont="1" applyBorder="1"/>
    <xf numFmtId="20" fontId="1" fillId="0" borderId="19" xfId="0" applyNumberFormat="1" applyFont="1" applyBorder="1"/>
    <xf numFmtId="20" fontId="1" fillId="0" borderId="21" xfId="0" applyNumberFormat="1" applyFont="1" applyBorder="1"/>
    <xf numFmtId="20" fontId="1" fillId="0" borderId="22" xfId="0" applyNumberFormat="1" applyFont="1" applyBorder="1"/>
    <xf numFmtId="0" fontId="1" fillId="0" borderId="25" xfId="0" applyFont="1" applyBorder="1"/>
    <xf numFmtId="0" fontId="5" fillId="0" borderId="32" xfId="0" applyFont="1" applyBorder="1"/>
    <xf numFmtId="0" fontId="5" fillId="0" borderId="32" xfId="0" applyFont="1" applyBorder="1" applyAlignment="1">
      <alignment horizontal="center"/>
    </xf>
    <xf numFmtId="0" fontId="1" fillId="0" borderId="27" xfId="0" applyFont="1" applyBorder="1"/>
    <xf numFmtId="20" fontId="1" fillId="0" borderId="11" xfId="0" applyNumberFormat="1" applyFont="1" applyBorder="1"/>
    <xf numFmtId="20" fontId="1" fillId="0" borderId="12" xfId="0" applyNumberFormat="1" applyFont="1" applyBorder="1"/>
    <xf numFmtId="0" fontId="5" fillId="0" borderId="25" xfId="0" applyFont="1" applyBorder="1" applyAlignment="1">
      <alignment horizontal="center"/>
    </xf>
    <xf numFmtId="0" fontId="6" fillId="0" borderId="25" xfId="0" applyFont="1" applyBorder="1"/>
    <xf numFmtId="0" fontId="6" fillId="0" borderId="8" xfId="0" applyFont="1" applyBorder="1"/>
    <xf numFmtId="0" fontId="5" fillId="0" borderId="6" xfId="0" applyFont="1" applyBorder="1" applyAlignment="1">
      <alignment horizontal="center"/>
    </xf>
    <xf numFmtId="0" fontId="6" fillId="0" borderId="6" xfId="0" applyFont="1" applyBorder="1"/>
    <xf numFmtId="0" fontId="6" fillId="0" borderId="7" xfId="0" applyFont="1" applyBorder="1"/>
    <xf numFmtId="0" fontId="5" fillId="0" borderId="2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6" fillId="0" borderId="3" xfId="0" applyFont="1" applyBorder="1"/>
    <xf numFmtId="0" fontId="3" fillId="0" borderId="0" xfId="0" applyFont="1" applyAlignment="1">
      <alignment horizontal="center"/>
    </xf>
    <xf numFmtId="0" fontId="0" fillId="0" borderId="0" xfId="0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46"/>
  <sheetViews>
    <sheetView tabSelected="1" workbookViewId="0">
      <selection activeCell="O9" sqref="O9"/>
    </sheetView>
  </sheetViews>
  <sheetFormatPr defaultColWidth="14.42578125" defaultRowHeight="15" customHeight="1" x14ac:dyDescent="0.2"/>
  <cols>
    <col min="1" max="5" width="5.85546875" customWidth="1"/>
    <col min="6" max="6" width="4.7109375" customWidth="1"/>
    <col min="7" max="7" width="6.7109375" customWidth="1"/>
    <col min="8" max="8" width="29.85546875" customWidth="1"/>
    <col min="9" max="13" width="5.710937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2" t="s">
        <v>0</v>
      </c>
      <c r="T1" s="2" t="s">
        <v>1</v>
      </c>
      <c r="U1" s="1"/>
      <c r="V1" s="1"/>
      <c r="W1" s="1"/>
      <c r="X1" s="1"/>
      <c r="Y1" s="1"/>
      <c r="Z1" s="1"/>
      <c r="AA1" s="1"/>
      <c r="AB1" s="1"/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3" t="s">
        <v>2</v>
      </c>
      <c r="S2" s="1"/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3" t="s">
        <v>6</v>
      </c>
      <c r="S3" s="1"/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5" t="s">
        <v>10</v>
      </c>
      <c r="U4" s="5" t="s">
        <v>11</v>
      </c>
      <c r="V4" s="5" t="s">
        <v>12</v>
      </c>
      <c r="W4" s="5" t="s">
        <v>13</v>
      </c>
      <c r="X4" s="5" t="s">
        <v>14</v>
      </c>
      <c r="Y4" s="5" t="s">
        <v>15</v>
      </c>
      <c r="Z4" s="5" t="s">
        <v>16</v>
      </c>
      <c r="AA4" s="5" t="s">
        <v>17</v>
      </c>
      <c r="AB4" s="5" t="s">
        <v>18</v>
      </c>
    </row>
    <row r="5" spans="1:28" ht="12.75" customHeight="1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2" t="s">
        <v>19</v>
      </c>
      <c r="S5" s="6" t="s">
        <v>20</v>
      </c>
      <c r="T5" s="7">
        <v>35</v>
      </c>
      <c r="U5" s="7">
        <v>30</v>
      </c>
      <c r="V5" s="7">
        <v>15</v>
      </c>
      <c r="W5" s="7">
        <v>40</v>
      </c>
      <c r="X5" s="7">
        <v>35</v>
      </c>
      <c r="Y5" s="7">
        <v>15</v>
      </c>
      <c r="Z5" s="7">
        <v>40</v>
      </c>
      <c r="AA5" s="7">
        <v>35</v>
      </c>
      <c r="AB5" s="7">
        <v>15</v>
      </c>
    </row>
    <row r="6" spans="1:28" ht="15.75" customHeight="1" x14ac:dyDescent="0.25">
      <c r="A6" s="93" t="s">
        <v>21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1"/>
      <c r="O6" s="1"/>
      <c r="P6" s="1"/>
      <c r="Q6" s="1"/>
      <c r="R6" s="2" t="s">
        <v>22</v>
      </c>
      <c r="S6" s="6" t="s">
        <v>23</v>
      </c>
      <c r="T6" s="7">
        <v>45</v>
      </c>
      <c r="U6" s="7">
        <v>40</v>
      </c>
      <c r="V6" s="7">
        <v>20</v>
      </c>
      <c r="W6" s="7">
        <v>50</v>
      </c>
      <c r="X6" s="7">
        <v>45</v>
      </c>
      <c r="Y6" s="7">
        <v>20</v>
      </c>
      <c r="Z6" s="7">
        <v>50</v>
      </c>
      <c r="AA6" s="7">
        <v>45</v>
      </c>
      <c r="AB6" s="7">
        <v>20</v>
      </c>
    </row>
    <row r="7" spans="1:28" ht="15.75" customHeight="1" x14ac:dyDescent="0.25">
      <c r="A7" s="95" t="s">
        <v>24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</row>
    <row r="8" spans="1:28" ht="15.75" customHeight="1" x14ac:dyDescent="0.25">
      <c r="A8" s="9" t="s">
        <v>25</v>
      </c>
      <c r="B8" s="9"/>
      <c r="C8" s="9"/>
      <c r="D8" s="9"/>
      <c r="E8" s="9"/>
      <c r="F8" s="9"/>
      <c r="G8" s="9"/>
      <c r="H8" s="9"/>
      <c r="I8" s="8"/>
      <c r="J8" s="8"/>
      <c r="K8" s="8"/>
      <c r="L8" s="8"/>
      <c r="M8" s="8"/>
      <c r="N8" s="1"/>
      <c r="O8" s="1"/>
      <c r="P8" s="1"/>
      <c r="Q8" s="1"/>
      <c r="R8" s="2" t="s">
        <v>26</v>
      </c>
      <c r="S8" s="1"/>
      <c r="T8" s="10">
        <v>34</v>
      </c>
      <c r="U8" s="1"/>
      <c r="V8" s="1"/>
      <c r="W8" s="1"/>
      <c r="X8" s="1"/>
      <c r="Y8" s="1"/>
      <c r="Z8" s="1"/>
      <c r="AA8" s="1"/>
      <c r="AB8" s="1"/>
    </row>
    <row r="9" spans="1:28" ht="15.75" customHeight="1" x14ac:dyDescent="0.25">
      <c r="A9" s="96"/>
      <c r="B9" s="94"/>
      <c r="C9" s="94"/>
      <c r="D9" s="94"/>
      <c r="E9" s="94"/>
      <c r="F9" s="94"/>
      <c r="G9" s="94"/>
      <c r="H9" s="94"/>
      <c r="I9" s="11"/>
      <c r="J9" s="11"/>
      <c r="K9" s="12"/>
      <c r="L9" s="12"/>
      <c r="M9" s="12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</row>
    <row r="10" spans="1:28" ht="18" customHeight="1" x14ac:dyDescent="0.25">
      <c r="A10" s="96" t="s">
        <v>27</v>
      </c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</row>
    <row r="11" spans="1:28" ht="19.5" customHeight="1" x14ac:dyDescent="0.25">
      <c r="A11" s="11" t="s">
        <v>28</v>
      </c>
      <c r="B11" s="11"/>
      <c r="C11" s="11"/>
      <c r="D11" s="11"/>
      <c r="E11" s="13" t="s">
        <v>93</v>
      </c>
      <c r="F11" s="11"/>
      <c r="G11" s="11"/>
      <c r="H11" s="11"/>
      <c r="I11" s="11"/>
      <c r="J11" s="11"/>
      <c r="K11" s="11"/>
      <c r="L11" s="11"/>
      <c r="M11" s="1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</row>
    <row r="12" spans="1:28" ht="12.75" customHeight="1" x14ac:dyDescent="0.25">
      <c r="A12" s="91" t="s">
        <v>29</v>
      </c>
      <c r="B12" s="92"/>
      <c r="C12" s="92"/>
      <c r="D12" s="92"/>
      <c r="E12" s="92"/>
      <c r="F12" s="14" t="s">
        <v>30</v>
      </c>
      <c r="G12" s="15" t="s">
        <v>31</v>
      </c>
      <c r="H12" s="15" t="s">
        <v>32</v>
      </c>
      <c r="I12" s="90" t="s">
        <v>33</v>
      </c>
      <c r="J12" s="87"/>
      <c r="K12" s="87"/>
      <c r="L12" s="87"/>
      <c r="M12" s="88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</row>
    <row r="13" spans="1:28" ht="12.75" customHeight="1" x14ac:dyDescent="0.25">
      <c r="A13" s="90" t="s">
        <v>34</v>
      </c>
      <c r="B13" s="87"/>
      <c r="C13" s="87"/>
      <c r="D13" s="87"/>
      <c r="E13" s="88"/>
      <c r="F13" s="17"/>
      <c r="G13" s="18" t="s">
        <v>35</v>
      </c>
      <c r="H13" s="19" t="s">
        <v>36</v>
      </c>
      <c r="I13" s="90" t="s">
        <v>34</v>
      </c>
      <c r="J13" s="87"/>
      <c r="K13" s="87"/>
      <c r="L13" s="87"/>
      <c r="M13" s="88"/>
      <c r="N13" s="16"/>
      <c r="O13" s="16"/>
      <c r="P13" s="16"/>
      <c r="Q13" s="16"/>
      <c r="R13" s="16" t="s">
        <v>37</v>
      </c>
      <c r="S13" s="16"/>
      <c r="T13" s="16"/>
      <c r="U13" s="16"/>
      <c r="V13" s="16"/>
      <c r="W13" s="16"/>
      <c r="X13" s="16"/>
      <c r="Y13" s="16"/>
      <c r="Z13" s="16"/>
      <c r="AA13" s="16"/>
      <c r="AB13" s="16"/>
    </row>
    <row r="14" spans="1:28" ht="12.75" customHeight="1" x14ac:dyDescent="0.25">
      <c r="A14" s="20" t="s">
        <v>38</v>
      </c>
      <c r="B14" s="21" t="s">
        <v>39</v>
      </c>
      <c r="C14" s="21" t="s">
        <v>40</v>
      </c>
      <c r="D14" s="21" t="s">
        <v>41</v>
      </c>
      <c r="E14" s="21" t="s">
        <v>42</v>
      </c>
      <c r="F14" s="22"/>
      <c r="G14" s="22"/>
      <c r="H14" s="21"/>
      <c r="I14" s="21" t="s">
        <v>38</v>
      </c>
      <c r="J14" s="21" t="s">
        <v>39</v>
      </c>
      <c r="K14" s="21" t="s">
        <v>40</v>
      </c>
      <c r="L14" s="21" t="s">
        <v>41</v>
      </c>
      <c r="M14" s="23" t="s">
        <v>42</v>
      </c>
      <c r="N14" s="16"/>
      <c r="O14" s="16" t="s">
        <v>43</v>
      </c>
      <c r="P14" s="16" t="s">
        <v>6</v>
      </c>
      <c r="Q14" s="16" t="s">
        <v>2</v>
      </c>
      <c r="R14" s="24" t="s">
        <v>44</v>
      </c>
      <c r="S14" s="24" t="s">
        <v>45</v>
      </c>
      <c r="T14" s="16"/>
      <c r="U14" s="16"/>
      <c r="V14" s="16"/>
      <c r="W14" s="16"/>
      <c r="X14" s="16"/>
      <c r="Y14" s="16"/>
      <c r="Z14" s="16"/>
      <c r="AA14" s="16"/>
      <c r="AB14" s="16"/>
    </row>
    <row r="15" spans="1:28" ht="12.75" customHeight="1" x14ac:dyDescent="0.25">
      <c r="A15" s="25" t="s">
        <v>23</v>
      </c>
      <c r="B15" s="26" t="s">
        <v>23</v>
      </c>
      <c r="C15" s="26" t="s">
        <v>23</v>
      </c>
      <c r="D15" s="26" t="s">
        <v>23</v>
      </c>
      <c r="E15" s="26" t="s">
        <v>23</v>
      </c>
      <c r="F15" s="27"/>
      <c r="G15" s="27"/>
      <c r="H15" s="28"/>
      <c r="I15" s="26" t="s">
        <v>23</v>
      </c>
      <c r="J15" s="26" t="s">
        <v>23</v>
      </c>
      <c r="K15" s="26" t="s">
        <v>23</v>
      </c>
      <c r="L15" s="26" t="s">
        <v>23</v>
      </c>
      <c r="M15" s="29" t="s">
        <v>23</v>
      </c>
      <c r="N15" s="16"/>
      <c r="O15" s="16"/>
      <c r="P15" s="16"/>
      <c r="Q15" s="16"/>
      <c r="R15" s="24" t="s">
        <v>23</v>
      </c>
      <c r="S15" s="24" t="s">
        <v>20</v>
      </c>
      <c r="T15" s="16"/>
      <c r="U15" s="16"/>
      <c r="V15" s="16"/>
      <c r="W15" s="16"/>
      <c r="X15" s="16"/>
      <c r="Y15" s="16"/>
      <c r="Z15" s="16"/>
      <c r="AA15" s="16"/>
      <c r="AB15" s="16"/>
    </row>
    <row r="16" spans="1:28" ht="13.5" customHeight="1" x14ac:dyDescent="0.2">
      <c r="A16" s="30">
        <v>0.23958333333333334</v>
      </c>
      <c r="B16" s="31">
        <v>0.26041666666666669</v>
      </c>
      <c r="C16" s="31">
        <v>0.27430555555555558</v>
      </c>
      <c r="D16" s="31">
        <v>0.28819444444444442</v>
      </c>
      <c r="E16" s="31">
        <v>0.30208333333333331</v>
      </c>
      <c r="F16" s="32">
        <v>0</v>
      </c>
      <c r="G16" s="32">
        <v>0</v>
      </c>
      <c r="H16" s="33" t="s">
        <v>46</v>
      </c>
      <c r="I16" s="34">
        <f t="shared" ref="I16:M16" si="0">I17+TIME(0,0,(3600*($O17-$O16)/(INDEX($T$5:$AB$6,MATCH(I$15,$S$5:$S$6,0),MATCH(CONCATENATE($P17,$Q17),$T$4:$AB$4,0)))+$T$8))</f>
        <v>0.29627314814814809</v>
      </c>
      <c r="J16" s="34">
        <f t="shared" si="0"/>
        <v>0.33099537037037036</v>
      </c>
      <c r="K16" s="34">
        <f t="shared" si="0"/>
        <v>0.3448842592592592</v>
      </c>
      <c r="L16" s="34">
        <f t="shared" si="0"/>
        <v>0.35877314814814809</v>
      </c>
      <c r="M16" s="35">
        <f t="shared" si="0"/>
        <v>0.37266203703703699</v>
      </c>
      <c r="N16" s="1"/>
      <c r="O16" s="1">
        <v>0</v>
      </c>
      <c r="P16" s="36"/>
      <c r="Q16" s="36"/>
      <c r="R16" s="37"/>
      <c r="S16" s="1"/>
      <c r="T16" s="1"/>
      <c r="U16" s="1"/>
      <c r="V16" s="1"/>
      <c r="W16" s="1"/>
      <c r="X16" s="1"/>
      <c r="Y16" s="1"/>
      <c r="Z16" s="1"/>
      <c r="AA16" s="1"/>
      <c r="AB16" s="1"/>
    </row>
    <row r="17" spans="1:28" ht="13.5" customHeight="1" x14ac:dyDescent="0.2">
      <c r="A17" s="38">
        <f t="shared" ref="A17:E17" si="1">A16+TIME(0,0,(3600*($O17-$O16)/(INDEX($T$5:$AB$6,MATCH(A$15,$S$5:$S$6,0),MATCH(CONCATENATE($P17,$Q17),$T$4:$AB$4,0)))+$T$8))</f>
        <v>0.24805555555555556</v>
      </c>
      <c r="B17" s="39">
        <f t="shared" si="1"/>
        <v>0.2688888888888889</v>
      </c>
      <c r="C17" s="39">
        <f t="shared" si="1"/>
        <v>0.28277777777777779</v>
      </c>
      <c r="D17" s="39">
        <f t="shared" si="1"/>
        <v>0.29666666666666663</v>
      </c>
      <c r="E17" s="39">
        <f t="shared" si="1"/>
        <v>0.31055555555555553</v>
      </c>
      <c r="F17" s="40">
        <v>9.6999999999999993</v>
      </c>
      <c r="G17" s="40">
        <v>1</v>
      </c>
      <c r="H17" s="41" t="s">
        <v>47</v>
      </c>
      <c r="I17" s="39">
        <f t="shared" ref="I17:M17" si="2">I18+TIME(0,0,(3600*($O18-$O17)/(INDEX($T$5:$AB$6,MATCH(I$15,$S$5:$S$6,0),MATCH(CONCATENATE($P18,$Q18),$T$4:$AB$4,0)))+$T$8))</f>
        <v>0.28780092592592588</v>
      </c>
      <c r="J17" s="39">
        <f t="shared" si="2"/>
        <v>0.32252314814814814</v>
      </c>
      <c r="K17" s="39">
        <f t="shared" si="2"/>
        <v>0.33641203703703698</v>
      </c>
      <c r="L17" s="39">
        <f t="shared" si="2"/>
        <v>0.35030092592592588</v>
      </c>
      <c r="M17" s="42">
        <f t="shared" si="2"/>
        <v>0.36418981481481477</v>
      </c>
      <c r="N17" s="1"/>
      <c r="O17" s="1">
        <f t="shared" ref="O17:O30" si="3">O16+F17</f>
        <v>9.6999999999999993</v>
      </c>
      <c r="P17" s="7">
        <v>1</v>
      </c>
      <c r="Q17" s="43" t="s">
        <v>48</v>
      </c>
      <c r="R17" s="44">
        <f t="shared" ref="R17:S17" si="4">TIME(0,0,(3600*($O17-$O16)/(INDEX($T$5:$AB$6,MATCH(R$15,$S$5:$S$6,0),MATCH((CONCATENATE($P17,$Q17)),$T$4:$AB$4,0)))))</f>
        <v>8.0787037037037043E-3</v>
      </c>
      <c r="S17" s="44">
        <f t="shared" si="4"/>
        <v>1.0104166666666668E-2</v>
      </c>
      <c r="T17" s="1"/>
      <c r="U17" s="45"/>
      <c r="V17" s="1"/>
      <c r="W17" s="1"/>
      <c r="X17" s="1"/>
      <c r="Y17" s="1"/>
      <c r="Z17" s="1"/>
      <c r="AA17" s="1"/>
      <c r="AB17" s="1"/>
    </row>
    <row r="18" spans="1:28" ht="13.5" customHeight="1" x14ac:dyDescent="0.2">
      <c r="A18" s="38">
        <f t="shared" ref="A18:E18" si="5">A17+TIME(0,0,(3600*($O18-$O17)/(INDEX($T$5:$AB$6,MATCH(A$15,$S$5:$S$6,0),MATCH(CONCATENATE($P18,$Q18),$T$4:$AB$4,0)))+$T$8))</f>
        <v>0.25202546296296297</v>
      </c>
      <c r="B18" s="39">
        <f t="shared" si="5"/>
        <v>0.27285879629629628</v>
      </c>
      <c r="C18" s="39">
        <f t="shared" si="5"/>
        <v>0.28674768518518517</v>
      </c>
      <c r="D18" s="39">
        <f t="shared" si="5"/>
        <v>0.30063657407407401</v>
      </c>
      <c r="E18" s="39">
        <f t="shared" si="5"/>
        <v>0.31452546296296291</v>
      </c>
      <c r="F18" s="40">
        <v>4.3</v>
      </c>
      <c r="G18" s="40">
        <v>2</v>
      </c>
      <c r="H18" s="41" t="s">
        <v>49</v>
      </c>
      <c r="I18" s="39">
        <f t="shared" ref="I18:M18" si="6">I19+TIME(0,0,(3600*($O19-$O18)/(INDEX($T$5:$AB$6,MATCH(I$15,$S$5:$S$6,0),MATCH(CONCATENATE($P19,$Q19),$T$4:$AB$4,0)))+$T$8))</f>
        <v>0.2838310185185185</v>
      </c>
      <c r="J18" s="39">
        <f t="shared" si="6"/>
        <v>0.31855324074074076</v>
      </c>
      <c r="K18" s="39">
        <f t="shared" si="6"/>
        <v>0.3324421296296296</v>
      </c>
      <c r="L18" s="39">
        <f t="shared" si="6"/>
        <v>0.3463310185185185</v>
      </c>
      <c r="M18" s="42">
        <f t="shared" si="6"/>
        <v>0.36021990740740739</v>
      </c>
      <c r="N18" s="1"/>
      <c r="O18" s="1">
        <f t="shared" si="3"/>
        <v>14</v>
      </c>
      <c r="P18" s="7">
        <v>1</v>
      </c>
      <c r="Q18" s="43" t="s">
        <v>48</v>
      </c>
      <c r="R18" s="44">
        <f t="shared" ref="R18:S18" si="7">TIME(0,0,(3600*($O18-$O17)/(INDEX($T$5:$AB$6,MATCH(R$15,$S$5:$S$6,0),MATCH((CONCATENATE($P18,$Q18)),$T$4:$AB$4,0)))))</f>
        <v>3.5763888888888894E-3</v>
      </c>
      <c r="S18" s="44">
        <f t="shared" si="7"/>
        <v>4.4791666666666669E-3</v>
      </c>
      <c r="T18" s="1"/>
      <c r="U18" s="45"/>
      <c r="V18" s="1"/>
      <c r="W18" s="1"/>
      <c r="X18" s="1"/>
      <c r="Y18" s="1"/>
      <c r="Z18" s="1"/>
      <c r="AA18" s="1"/>
      <c r="AB18" s="1"/>
    </row>
    <row r="19" spans="1:28" ht="13.5" customHeight="1" x14ac:dyDescent="0.2">
      <c r="A19" s="38">
        <f t="shared" ref="A19:E19" si="8">A18+TIME(0,0,(3600*($O19-$O18)/(INDEX($T$5:$AB$6,MATCH(A$15,$S$5:$S$6,0),MATCH(CONCATENATE($P19,$Q19),$T$4:$AB$4,0)))+$T$8))</f>
        <v>0.25299768518518517</v>
      </c>
      <c r="B19" s="39">
        <f t="shared" si="8"/>
        <v>0.27383101851851849</v>
      </c>
      <c r="C19" s="39">
        <f t="shared" si="8"/>
        <v>0.28771990740740738</v>
      </c>
      <c r="D19" s="39">
        <f t="shared" si="8"/>
        <v>0.30160879629629622</v>
      </c>
      <c r="E19" s="39">
        <f t="shared" si="8"/>
        <v>0.31549768518518512</v>
      </c>
      <c r="F19" s="40">
        <v>0.7</v>
      </c>
      <c r="G19" s="40">
        <v>3</v>
      </c>
      <c r="H19" s="41" t="s">
        <v>50</v>
      </c>
      <c r="I19" s="39">
        <f t="shared" ref="I19:M19" si="9">I20+TIME(0,0,(3600*($O20-$O19)/(INDEX($T$5:$AB$6,MATCH(I$15,$S$5:$S$6,0),MATCH(CONCATENATE($P20,$Q20),$T$4:$AB$4,0)))+$T$8))</f>
        <v>0.28285879629629629</v>
      </c>
      <c r="J19" s="39">
        <f t="shared" si="9"/>
        <v>0.31758101851851855</v>
      </c>
      <c r="K19" s="39">
        <f t="shared" si="9"/>
        <v>0.33146990740740739</v>
      </c>
      <c r="L19" s="39">
        <f t="shared" si="9"/>
        <v>0.34535879629629629</v>
      </c>
      <c r="M19" s="42">
        <f t="shared" si="9"/>
        <v>0.35924768518518518</v>
      </c>
      <c r="N19" s="1"/>
      <c r="O19" s="1">
        <f t="shared" si="3"/>
        <v>14.7</v>
      </c>
      <c r="P19" s="7">
        <v>1</v>
      </c>
      <c r="Q19" s="43" t="s">
        <v>48</v>
      </c>
      <c r="R19" s="44">
        <f t="shared" ref="R19:S19" si="10">TIME(0,0,(3600*($O19-$O18)/(INDEX($T$5:$AB$6,MATCH(R$15,$S$5:$S$6,0),MATCH((CONCATENATE($P19,$Q19)),$T$4:$AB$4,0)))))</f>
        <v>5.7870370370370378E-4</v>
      </c>
      <c r="S19" s="44">
        <f t="shared" si="10"/>
        <v>7.291666666666667E-4</v>
      </c>
      <c r="T19" s="1"/>
      <c r="U19" s="45"/>
      <c r="V19" s="1"/>
      <c r="W19" s="1"/>
      <c r="X19" s="1"/>
      <c r="Y19" s="1"/>
      <c r="Z19" s="1"/>
      <c r="AA19" s="1"/>
      <c r="AB19" s="1"/>
    </row>
    <row r="20" spans="1:28" ht="13.5" customHeight="1" x14ac:dyDescent="0.2">
      <c r="A20" s="38">
        <f t="shared" ref="A20:E20" si="11">A19+TIME(0,0,(3600*($O20-$O19)/(INDEX($T$5:$AB$6,MATCH(A$15,$S$5:$S$6,0),MATCH(CONCATENATE($P20,$Q20),$T$4:$AB$4,0)))+$T$8))</f>
        <v>0.25380787037037034</v>
      </c>
      <c r="B20" s="39">
        <f t="shared" si="11"/>
        <v>0.27464120370370365</v>
      </c>
      <c r="C20" s="39">
        <f t="shared" si="11"/>
        <v>0.28853009259259255</v>
      </c>
      <c r="D20" s="39">
        <f t="shared" si="11"/>
        <v>0.30241898148148139</v>
      </c>
      <c r="E20" s="39">
        <f t="shared" si="11"/>
        <v>0.31630787037037028</v>
      </c>
      <c r="F20" s="40">
        <v>0.5</v>
      </c>
      <c r="G20" s="40">
        <v>4</v>
      </c>
      <c r="H20" s="41" t="s">
        <v>51</v>
      </c>
      <c r="I20" s="39">
        <f t="shared" ref="I20:M20" si="12">I21+TIME(0,0,(3600*($O21-$O20)/(INDEX($T$5:$AB$6,MATCH(I$15,$S$5:$S$6,0),MATCH(CONCATENATE($P21,$Q21),$T$4:$AB$4,0)))+$T$8))</f>
        <v>0.28204861111111112</v>
      </c>
      <c r="J20" s="39">
        <f t="shared" si="12"/>
        <v>0.31677083333333339</v>
      </c>
      <c r="K20" s="39">
        <f t="shared" si="12"/>
        <v>0.33065972222222223</v>
      </c>
      <c r="L20" s="39">
        <f t="shared" si="12"/>
        <v>0.34454861111111112</v>
      </c>
      <c r="M20" s="42">
        <f t="shared" si="12"/>
        <v>0.35843750000000002</v>
      </c>
      <c r="N20" s="1"/>
      <c r="O20" s="1">
        <f t="shared" si="3"/>
        <v>15.2</v>
      </c>
      <c r="P20" s="43" t="s">
        <v>52</v>
      </c>
      <c r="Q20" s="43" t="s">
        <v>48</v>
      </c>
      <c r="R20" s="44">
        <f t="shared" ref="R20:S20" si="13">TIME(0,0,(3600*($O20-$O19)/(INDEX($T$5:$AB$6,MATCH(R$15,$S$5:$S$6,0),MATCH((CONCATENATE($P20,$Q20)),$T$4:$AB$4,0)))))</f>
        <v>4.1666666666666669E-4</v>
      </c>
      <c r="S20" s="44">
        <f t="shared" si="13"/>
        <v>5.2083333333333333E-4</v>
      </c>
      <c r="T20" s="1"/>
      <c r="U20" s="45"/>
      <c r="V20" s="1"/>
      <c r="W20" s="1"/>
      <c r="X20" s="1"/>
      <c r="Y20" s="1"/>
      <c r="Z20" s="1"/>
      <c r="AA20" s="1"/>
      <c r="AB20" s="1"/>
    </row>
    <row r="21" spans="1:28" ht="13.5" customHeight="1" x14ac:dyDescent="0.2">
      <c r="A21" s="38">
        <f t="shared" ref="A21:E21" si="14">A20+TIME(0,0,(3600*($O21-$O20)/(INDEX($T$5:$AB$6,MATCH(A$15,$S$5:$S$6,0),MATCH(CONCATENATE($P21,$Q21),$T$4:$AB$4,0)))+$T$8))</f>
        <v>0.25478009259259254</v>
      </c>
      <c r="B21" s="39">
        <f t="shared" si="14"/>
        <v>0.27561342592592586</v>
      </c>
      <c r="C21" s="39">
        <f t="shared" si="14"/>
        <v>0.28950231481481475</v>
      </c>
      <c r="D21" s="39">
        <f t="shared" si="14"/>
        <v>0.30339120370370359</v>
      </c>
      <c r="E21" s="39">
        <f t="shared" si="14"/>
        <v>0.31728009259259249</v>
      </c>
      <c r="F21" s="40">
        <v>0.7</v>
      </c>
      <c r="G21" s="40">
        <v>5</v>
      </c>
      <c r="H21" s="41" t="s">
        <v>53</v>
      </c>
      <c r="I21" s="39">
        <f t="shared" ref="I21:M21" si="15">I22+TIME(0,0,(3600*($O22-$O21)/(INDEX($T$5:$AB$6,MATCH(I$15,$S$5:$S$6,0),MATCH(CONCATENATE($P22,$Q22),$T$4:$AB$4,0)))+$T$8))</f>
        <v>0.28107638888888892</v>
      </c>
      <c r="J21" s="39">
        <f t="shared" si="15"/>
        <v>0.31579861111111118</v>
      </c>
      <c r="K21" s="39">
        <f t="shared" si="15"/>
        <v>0.32968750000000002</v>
      </c>
      <c r="L21" s="39">
        <f t="shared" si="15"/>
        <v>0.34357638888888892</v>
      </c>
      <c r="M21" s="42">
        <f t="shared" si="15"/>
        <v>0.35746527777777781</v>
      </c>
      <c r="N21" s="1"/>
      <c r="O21" s="1">
        <f t="shared" si="3"/>
        <v>15.899999999999999</v>
      </c>
      <c r="P21" s="43" t="s">
        <v>52</v>
      </c>
      <c r="Q21" s="43" t="s">
        <v>48</v>
      </c>
      <c r="R21" s="44">
        <f t="shared" ref="R21:S21" si="16">TIME(0,0,(3600*($O21-$O20)/(INDEX($T$5:$AB$6,MATCH(R$15,$S$5:$S$6,0),MATCH((CONCATENATE($P21,$Q21)),$T$4:$AB$4,0)))))</f>
        <v>5.7870370370370378E-4</v>
      </c>
      <c r="S21" s="44">
        <f t="shared" si="16"/>
        <v>7.291666666666667E-4</v>
      </c>
      <c r="T21" s="1"/>
      <c r="U21" s="45"/>
      <c r="V21" s="1"/>
      <c r="W21" s="1"/>
      <c r="X21" s="1"/>
      <c r="Y21" s="1"/>
      <c r="Z21" s="1"/>
      <c r="AA21" s="1"/>
      <c r="AB21" s="1"/>
    </row>
    <row r="22" spans="1:28" ht="13.5" customHeight="1" x14ac:dyDescent="0.2">
      <c r="A22" s="38">
        <f t="shared" ref="A22:E22" si="17">A21+TIME(0,0,(3600*($O22-$O21)/(INDEX($T$5:$AB$6,MATCH(A$15,$S$5:$S$6,0),MATCH(CONCATENATE($P22,$Q22),$T$4:$AB$4,0)))+$T$8))</f>
        <v>0.25624999999999998</v>
      </c>
      <c r="B22" s="39">
        <f t="shared" si="17"/>
        <v>0.27708333333333329</v>
      </c>
      <c r="C22" s="39">
        <f t="shared" si="17"/>
        <v>0.29097222222222219</v>
      </c>
      <c r="D22" s="39">
        <f t="shared" si="17"/>
        <v>0.30486111111111103</v>
      </c>
      <c r="E22" s="39">
        <f t="shared" si="17"/>
        <v>0.31874999999999992</v>
      </c>
      <c r="F22" s="40">
        <v>1.3</v>
      </c>
      <c r="G22" s="40">
        <v>6</v>
      </c>
      <c r="H22" s="41" t="s">
        <v>54</v>
      </c>
      <c r="I22" s="39">
        <f t="shared" ref="I22:M22" si="18">I23+TIME(0,0,(3600*($O23-$O22)/(INDEX($T$5:$AB$6,MATCH(I$15,$S$5:$S$6,0),MATCH(CONCATENATE($P23,$Q23),$T$4:$AB$4,0)))+$T$8))</f>
        <v>0.27960648148148148</v>
      </c>
      <c r="J22" s="39">
        <f t="shared" si="18"/>
        <v>0.31432870370370375</v>
      </c>
      <c r="K22" s="39">
        <f t="shared" si="18"/>
        <v>0.32821759259259259</v>
      </c>
      <c r="L22" s="39">
        <f t="shared" si="18"/>
        <v>0.34210648148148148</v>
      </c>
      <c r="M22" s="42">
        <f t="shared" si="18"/>
        <v>0.35599537037037038</v>
      </c>
      <c r="N22" s="1"/>
      <c r="O22" s="1">
        <f t="shared" si="3"/>
        <v>17.2</v>
      </c>
      <c r="P22" s="43" t="s">
        <v>52</v>
      </c>
      <c r="Q22" s="43" t="s">
        <v>48</v>
      </c>
      <c r="R22" s="44">
        <f t="shared" ref="R22:S22" si="19">TIME(0,0,(3600*($O22-$O21)/(INDEX($T$5:$AB$6,MATCH(R$15,$S$5:$S$6,0),MATCH((CONCATENATE($P22,$Q22)),$T$4:$AB$4,0)))))</f>
        <v>1.0763888888888889E-3</v>
      </c>
      <c r="S22" s="44">
        <f t="shared" si="19"/>
        <v>1.3541666666666667E-3</v>
      </c>
      <c r="T22" s="1"/>
      <c r="U22" s="45"/>
      <c r="V22" s="1"/>
      <c r="W22" s="1"/>
      <c r="X22" s="1"/>
      <c r="Y22" s="1"/>
      <c r="Z22" s="1"/>
      <c r="AA22" s="1"/>
      <c r="AB22" s="1"/>
    </row>
    <row r="23" spans="1:28" ht="13.5" customHeight="1" x14ac:dyDescent="0.2">
      <c r="A23" s="38">
        <f t="shared" ref="A23:E23" si="20">A22+TIME(0,0,(3600*($O23-$O22)/(INDEX($T$5:$AB$6,MATCH(A$15,$S$5:$S$6,0),MATCH(CONCATENATE($P23,$Q23),$T$4:$AB$4,0)))+$T$8))</f>
        <v>0.25730324074074074</v>
      </c>
      <c r="B23" s="39">
        <f t="shared" si="20"/>
        <v>0.27813657407407405</v>
      </c>
      <c r="C23" s="39">
        <f t="shared" si="20"/>
        <v>0.29202546296296295</v>
      </c>
      <c r="D23" s="39">
        <f t="shared" si="20"/>
        <v>0.30591435185185178</v>
      </c>
      <c r="E23" s="39">
        <f t="shared" si="20"/>
        <v>0.31980324074074068</v>
      </c>
      <c r="F23" s="40">
        <v>0.8</v>
      </c>
      <c r="G23" s="40">
        <v>7</v>
      </c>
      <c r="H23" s="41" t="s">
        <v>55</v>
      </c>
      <c r="I23" s="39">
        <f t="shared" ref="I23:M23" si="21">I24+TIME(0,0,(3600*($O24-$O23)/(INDEX($T$5:$AB$6,MATCH(I$15,$S$5:$S$6,0),MATCH(CONCATENATE($P24,$Q24),$T$4:$AB$4,0)))+$T$8))</f>
        <v>0.27855324074074073</v>
      </c>
      <c r="J23" s="39">
        <f t="shared" si="21"/>
        <v>0.31327546296296299</v>
      </c>
      <c r="K23" s="39">
        <f t="shared" si="21"/>
        <v>0.32716435185185183</v>
      </c>
      <c r="L23" s="39">
        <f t="shared" si="21"/>
        <v>0.34105324074074073</v>
      </c>
      <c r="M23" s="42">
        <f t="shared" si="21"/>
        <v>0.35494212962962962</v>
      </c>
      <c r="N23" s="1"/>
      <c r="O23" s="1">
        <f t="shared" si="3"/>
        <v>18</v>
      </c>
      <c r="P23" s="43" t="s">
        <v>52</v>
      </c>
      <c r="Q23" s="43" t="s">
        <v>48</v>
      </c>
      <c r="R23" s="44">
        <f t="shared" ref="R23:S23" si="22">TIME(0,0,(3600*($O23-$O22)/(INDEX($T$5:$AB$6,MATCH(R$15,$S$5:$S$6,0),MATCH((CONCATENATE($P23,$Q23)),$T$4:$AB$4,0)))))</f>
        <v>6.5972222222222213E-4</v>
      </c>
      <c r="S23" s="44">
        <f t="shared" si="22"/>
        <v>8.3333333333333339E-4</v>
      </c>
      <c r="T23" s="1"/>
      <c r="U23" s="45"/>
      <c r="V23" s="1"/>
      <c r="W23" s="1"/>
      <c r="X23" s="1"/>
      <c r="Y23" s="1"/>
      <c r="Z23" s="1"/>
      <c r="AA23" s="1"/>
      <c r="AB23" s="1"/>
    </row>
    <row r="24" spans="1:28" ht="13.5" customHeight="1" x14ac:dyDescent="0.2">
      <c r="A24" s="38">
        <f t="shared" ref="A24:E24" si="23">A23+TIME(0,0,(3600*($O24-$O23)/(INDEX($T$5:$AB$6,MATCH(A$15,$S$5:$S$6,0),MATCH(CONCATENATE($P24,$Q24),$T$4:$AB$4,0)))+$T$8))</f>
        <v>0.25861111111111112</v>
      </c>
      <c r="B24" s="39">
        <f t="shared" si="23"/>
        <v>0.27944444444444444</v>
      </c>
      <c r="C24" s="39">
        <f t="shared" si="23"/>
        <v>0.29333333333333333</v>
      </c>
      <c r="D24" s="39">
        <f t="shared" si="23"/>
        <v>0.30722222222222217</v>
      </c>
      <c r="E24" s="39">
        <f t="shared" si="23"/>
        <v>0.32111111111111107</v>
      </c>
      <c r="F24" s="40">
        <v>1.1000000000000001</v>
      </c>
      <c r="G24" s="40">
        <v>8</v>
      </c>
      <c r="H24" s="41" t="s">
        <v>56</v>
      </c>
      <c r="I24" s="39">
        <f t="shared" ref="I24:M24" si="24">I25+TIME(0,0,(3600*($O25-$O24)/(INDEX($T$5:$AB$6,MATCH(I$15,$S$5:$S$6,0),MATCH(CONCATENATE($P25,$Q25),$T$4:$AB$4,0)))+$T$8))</f>
        <v>0.27724537037037034</v>
      </c>
      <c r="J24" s="39">
        <f t="shared" si="24"/>
        <v>0.3119675925925926</v>
      </c>
      <c r="K24" s="39">
        <f t="shared" si="24"/>
        <v>0.32585648148148144</v>
      </c>
      <c r="L24" s="39">
        <f t="shared" si="24"/>
        <v>0.33974537037037034</v>
      </c>
      <c r="M24" s="42">
        <f t="shared" si="24"/>
        <v>0.35363425925925923</v>
      </c>
      <c r="N24" s="1"/>
      <c r="O24" s="1">
        <f t="shared" si="3"/>
        <v>19.100000000000001</v>
      </c>
      <c r="P24" s="43" t="s">
        <v>52</v>
      </c>
      <c r="Q24" s="43" t="s">
        <v>48</v>
      </c>
      <c r="R24" s="44">
        <f t="shared" ref="R24:S24" si="25">TIME(0,0,(3600*($O24-$O23)/(INDEX($T$5:$AB$6,MATCH(R$15,$S$5:$S$6,0),MATCH((CONCATENATE($P24,$Q24)),$T$4:$AB$4,0)))))</f>
        <v>9.1435185185185185E-4</v>
      </c>
      <c r="S24" s="44">
        <f t="shared" si="25"/>
        <v>1.1458333333333333E-3</v>
      </c>
      <c r="T24" s="1"/>
      <c r="U24" s="45"/>
      <c r="V24" s="1"/>
      <c r="W24" s="1"/>
      <c r="X24" s="1"/>
      <c r="Y24" s="1"/>
      <c r="Z24" s="1"/>
      <c r="AA24" s="1"/>
      <c r="AB24" s="1"/>
    </row>
    <row r="25" spans="1:28" ht="13.5" customHeight="1" x14ac:dyDescent="0.2">
      <c r="A25" s="38">
        <f t="shared" ref="A25:E25" si="26">A24+TIME(0,0,(3600*($O25-$O24)/(INDEX($T$5:$AB$6,MATCH(A$15,$S$5:$S$6,0),MATCH(CONCATENATE($P25,$Q25),$T$4:$AB$4,0)))+$T$8))</f>
        <v>0.25958333333333333</v>
      </c>
      <c r="B25" s="39">
        <f t="shared" si="26"/>
        <v>0.28041666666666665</v>
      </c>
      <c r="C25" s="39">
        <f t="shared" si="26"/>
        <v>0.29430555555555554</v>
      </c>
      <c r="D25" s="39">
        <f t="shared" si="26"/>
        <v>0.30819444444444438</v>
      </c>
      <c r="E25" s="39">
        <f t="shared" si="26"/>
        <v>0.32208333333333328</v>
      </c>
      <c r="F25" s="40">
        <v>0.7</v>
      </c>
      <c r="G25" s="40">
        <v>9</v>
      </c>
      <c r="H25" s="41" t="s">
        <v>57</v>
      </c>
      <c r="I25" s="39">
        <f t="shared" ref="I25:M25" si="27">I26+TIME(0,0,(3600*($O26-$O25)/(INDEX($T$5:$AB$6,MATCH(I$15,$S$5:$S$6,0),MATCH(CONCATENATE($P26,$Q26),$T$4:$AB$4,0)))+$T$8))</f>
        <v>0.27627314814814813</v>
      </c>
      <c r="J25" s="39">
        <f t="shared" si="27"/>
        <v>0.31099537037037039</v>
      </c>
      <c r="K25" s="39">
        <f t="shared" si="27"/>
        <v>0.32488425925925923</v>
      </c>
      <c r="L25" s="39">
        <f t="shared" si="27"/>
        <v>0.33877314814814813</v>
      </c>
      <c r="M25" s="42">
        <f t="shared" si="27"/>
        <v>0.35266203703703702</v>
      </c>
      <c r="N25" s="1"/>
      <c r="O25" s="1">
        <f t="shared" si="3"/>
        <v>19.8</v>
      </c>
      <c r="P25" s="43" t="s">
        <v>52</v>
      </c>
      <c r="Q25" s="43" t="s">
        <v>48</v>
      </c>
      <c r="R25" s="44">
        <f t="shared" ref="R25:S25" si="28">TIME(0,0,(3600*($O25-$O24)/(INDEX($T$5:$AB$6,MATCH(R$15,$S$5:$S$6,0),MATCH((CONCATENATE($P25,$Q25)),$T$4:$AB$4,0)))))</f>
        <v>5.7870370370370378E-4</v>
      </c>
      <c r="S25" s="44">
        <f t="shared" si="28"/>
        <v>7.291666666666667E-4</v>
      </c>
      <c r="T25" s="1"/>
      <c r="U25" s="45"/>
      <c r="V25" s="1"/>
      <c r="W25" s="1"/>
      <c r="X25" s="1"/>
      <c r="Y25" s="1"/>
      <c r="Z25" s="1"/>
      <c r="AA25" s="1"/>
      <c r="AB25" s="1"/>
    </row>
    <row r="26" spans="1:28" ht="13.5" customHeight="1" x14ac:dyDescent="0.2">
      <c r="A26" s="38">
        <f t="shared" ref="A26:E26" si="29">A25+TIME(0,0,(3600*($O26-$O25)/(INDEX($T$5:$AB$6,MATCH(A$15,$S$5:$S$6,0),MATCH(CONCATENATE($P26,$Q26),$T$4:$AB$4,0)))+$T$8))</f>
        <v>0.26063657407407409</v>
      </c>
      <c r="B26" s="39">
        <f t="shared" si="29"/>
        <v>0.2814699074074074</v>
      </c>
      <c r="C26" s="39">
        <f t="shared" si="29"/>
        <v>0.2953587962962963</v>
      </c>
      <c r="D26" s="39">
        <f t="shared" si="29"/>
        <v>0.30924768518518514</v>
      </c>
      <c r="E26" s="39">
        <f t="shared" si="29"/>
        <v>0.32313657407407403</v>
      </c>
      <c r="F26" s="40">
        <v>0.8</v>
      </c>
      <c r="G26" s="40">
        <v>10</v>
      </c>
      <c r="H26" s="41" t="s">
        <v>58</v>
      </c>
      <c r="I26" s="39">
        <f t="shared" ref="I26:M26" si="30">I27+TIME(0,0,(3600*($O27-$O26)/(INDEX($T$5:$AB$6,MATCH(I$15,$S$5:$S$6,0),MATCH(CONCATENATE($P27,$Q27),$T$4:$AB$4,0)))+$T$8))</f>
        <v>0.27521990740740737</v>
      </c>
      <c r="J26" s="39">
        <f t="shared" si="30"/>
        <v>0.30994212962962964</v>
      </c>
      <c r="K26" s="39">
        <f t="shared" si="30"/>
        <v>0.32383101851851848</v>
      </c>
      <c r="L26" s="39">
        <f t="shared" si="30"/>
        <v>0.33771990740740737</v>
      </c>
      <c r="M26" s="42">
        <f t="shared" si="30"/>
        <v>0.35160879629629627</v>
      </c>
      <c r="N26" s="1"/>
      <c r="O26" s="1">
        <f t="shared" si="3"/>
        <v>20.6</v>
      </c>
      <c r="P26" s="43" t="s">
        <v>52</v>
      </c>
      <c r="Q26" s="43" t="s">
        <v>48</v>
      </c>
      <c r="R26" s="44">
        <f t="shared" ref="R26:S26" si="31">TIME(0,0,(3600*($O26-$O25)/(INDEX($T$5:$AB$6,MATCH(R$15,$S$5:$S$6,0),MATCH((CONCATENATE($P26,$Q26)),$T$4:$AB$4,0)))))</f>
        <v>6.5972222222222213E-4</v>
      </c>
      <c r="S26" s="44">
        <f t="shared" si="31"/>
        <v>8.3333333333333339E-4</v>
      </c>
      <c r="T26" s="1"/>
      <c r="U26" s="45"/>
      <c r="V26" s="1"/>
      <c r="W26" s="1"/>
      <c r="X26" s="1"/>
      <c r="Y26" s="1"/>
      <c r="Z26" s="1"/>
      <c r="AA26" s="1"/>
      <c r="AB26" s="1"/>
    </row>
    <row r="27" spans="1:28" ht="13.5" customHeight="1" x14ac:dyDescent="0.2">
      <c r="A27" s="38">
        <f t="shared" ref="A27:E27" si="32">A26+TIME(0,0,(3600*($O27-$O26)/(INDEX($T$5:$AB$6,MATCH(A$15,$S$5:$S$6,0),MATCH(CONCATENATE($P27,$Q27),$T$4:$AB$4,0)))+$T$8))</f>
        <v>0.26168981481481485</v>
      </c>
      <c r="B27" s="39">
        <f t="shared" si="32"/>
        <v>0.28252314814814816</v>
      </c>
      <c r="C27" s="39">
        <f t="shared" si="32"/>
        <v>0.29641203703703706</v>
      </c>
      <c r="D27" s="39">
        <f t="shared" si="32"/>
        <v>0.3103009259259259</v>
      </c>
      <c r="E27" s="39">
        <f t="shared" si="32"/>
        <v>0.32418981481481479</v>
      </c>
      <c r="F27" s="40">
        <v>0.8</v>
      </c>
      <c r="G27" s="40">
        <v>11</v>
      </c>
      <c r="H27" s="41" t="s">
        <v>59</v>
      </c>
      <c r="I27" s="39">
        <f t="shared" ref="I27:M27" si="33">I28+TIME(0,0,(3600*($O28-$O27)/(INDEX($T$5:$AB$6,MATCH(I$15,$S$5:$S$6,0),MATCH(CONCATENATE($P28,$Q28),$T$4:$AB$4,0)))+$T$8))</f>
        <v>0.27416666666666661</v>
      </c>
      <c r="J27" s="39">
        <f t="shared" si="33"/>
        <v>0.30888888888888888</v>
      </c>
      <c r="K27" s="39">
        <f t="shared" si="33"/>
        <v>0.32277777777777772</v>
      </c>
      <c r="L27" s="39">
        <f t="shared" si="33"/>
        <v>0.33666666666666661</v>
      </c>
      <c r="M27" s="42">
        <f t="shared" si="33"/>
        <v>0.35055555555555551</v>
      </c>
      <c r="N27" s="1"/>
      <c r="O27" s="1">
        <f t="shared" si="3"/>
        <v>21.400000000000002</v>
      </c>
      <c r="P27" s="43" t="s">
        <v>52</v>
      </c>
      <c r="Q27" s="43" t="s">
        <v>48</v>
      </c>
      <c r="R27" s="44">
        <f t="shared" ref="R27:S27" si="34">TIME(0,0,(3600*($O27-$O26)/(INDEX($T$5:$AB$6,MATCH(R$15,$S$5:$S$6,0),MATCH((CONCATENATE($P27,$Q27)),$T$4:$AB$4,0)))))</f>
        <v>6.5972222222222213E-4</v>
      </c>
      <c r="S27" s="44">
        <f t="shared" si="34"/>
        <v>8.3333333333333339E-4</v>
      </c>
      <c r="T27" s="1"/>
      <c r="U27" s="45"/>
      <c r="V27" s="1"/>
      <c r="W27" s="1"/>
      <c r="X27" s="1"/>
      <c r="Y27" s="1"/>
      <c r="Z27" s="1"/>
      <c r="AA27" s="1"/>
      <c r="AB27" s="1"/>
    </row>
    <row r="28" spans="1:28" ht="13.5" customHeight="1" x14ac:dyDescent="0.2">
      <c r="A28" s="38">
        <f t="shared" ref="A28:E28" si="35">A27+TIME(0,0,(3600*($O28-$O27)/(INDEX($T$5:$AB$6,MATCH(A$15,$S$5:$S$6,0),MATCH(CONCATENATE($P28,$Q28),$T$4:$AB$4,0)))+$T$8))</f>
        <v>0.26250000000000001</v>
      </c>
      <c r="B28" s="39">
        <f t="shared" si="35"/>
        <v>0.28333333333333333</v>
      </c>
      <c r="C28" s="39">
        <f t="shared" si="35"/>
        <v>0.29722222222222222</v>
      </c>
      <c r="D28" s="39">
        <f t="shared" si="35"/>
        <v>0.31111111111111106</v>
      </c>
      <c r="E28" s="39">
        <f t="shared" si="35"/>
        <v>0.32499999999999996</v>
      </c>
      <c r="F28" s="40">
        <v>0.5</v>
      </c>
      <c r="G28" s="40">
        <v>12</v>
      </c>
      <c r="H28" s="41" t="s">
        <v>60</v>
      </c>
      <c r="I28" s="39">
        <f t="shared" ref="I28:M28" si="36">I29+TIME(0,0,(3600*($O29-$O28)/(INDEX($T$5:$AB$6,MATCH(I$15,$S$5:$S$6,0),MATCH(CONCATENATE($P29,$Q29),$T$4:$AB$4,0)))+$T$8))</f>
        <v>0.27335648148148145</v>
      </c>
      <c r="J28" s="39">
        <f t="shared" si="36"/>
        <v>0.30807870370370372</v>
      </c>
      <c r="K28" s="39">
        <f t="shared" si="36"/>
        <v>0.32196759259259256</v>
      </c>
      <c r="L28" s="39">
        <f t="shared" si="36"/>
        <v>0.33585648148148145</v>
      </c>
      <c r="M28" s="42">
        <f t="shared" si="36"/>
        <v>0.34974537037037035</v>
      </c>
      <c r="N28" s="1"/>
      <c r="O28" s="1">
        <f t="shared" si="3"/>
        <v>21.900000000000002</v>
      </c>
      <c r="P28" s="43" t="s">
        <v>52</v>
      </c>
      <c r="Q28" s="43" t="s">
        <v>48</v>
      </c>
      <c r="R28" s="44">
        <f t="shared" ref="R28:S28" si="37">TIME(0,0,(3600*($O28-$O27)/(INDEX($T$5:$AB$6,MATCH(R$15,$S$5:$S$6,0),MATCH((CONCATENATE($P28,$Q28)),$T$4:$AB$4,0)))))</f>
        <v>4.1666666666666669E-4</v>
      </c>
      <c r="S28" s="44">
        <f t="shared" si="37"/>
        <v>5.2083333333333333E-4</v>
      </c>
      <c r="T28" s="1"/>
      <c r="U28" s="45"/>
      <c r="V28" s="1"/>
      <c r="W28" s="1"/>
      <c r="X28" s="1"/>
      <c r="Y28" s="1"/>
      <c r="Z28" s="1"/>
      <c r="AA28" s="1"/>
      <c r="AB28" s="1"/>
    </row>
    <row r="29" spans="1:28" ht="13.5" customHeight="1" x14ac:dyDescent="0.2">
      <c r="A29" s="38">
        <f t="shared" ref="A29:E29" si="38">A28+TIME(0,0,(3600*($O29-$O28)/(INDEX($T$5:$AB$6,MATCH(A$15,$S$5:$S$6,0),MATCH(CONCATENATE($P29,$Q29),$T$4:$AB$4,0)))+$T$8))</f>
        <v>0.26313657407407409</v>
      </c>
      <c r="B29" s="39">
        <f t="shared" si="38"/>
        <v>0.28396990740740741</v>
      </c>
      <c r="C29" s="39">
        <f t="shared" si="38"/>
        <v>0.2978587962962963</v>
      </c>
      <c r="D29" s="39">
        <f t="shared" si="38"/>
        <v>0.31174768518518514</v>
      </c>
      <c r="E29" s="39">
        <f t="shared" si="38"/>
        <v>0.32563657407407404</v>
      </c>
      <c r="F29" s="40">
        <v>0.3</v>
      </c>
      <c r="G29" s="40">
        <v>13</v>
      </c>
      <c r="H29" s="46" t="s">
        <v>61</v>
      </c>
      <c r="I29" s="39">
        <f t="shared" ref="I29:M29" si="39">I30+TIME(0,0,(3600*($O30-$O29)/(INDEX($T$5:$AB$6,MATCH(I$15,$S$5:$S$6,0),MATCH(CONCATENATE($P30,$Q30),$T$4:$AB$4,0)))+$T$8))</f>
        <v>0.27271990740740737</v>
      </c>
      <c r="J29" s="39">
        <f t="shared" si="39"/>
        <v>0.30744212962962963</v>
      </c>
      <c r="K29" s="39">
        <f t="shared" si="39"/>
        <v>0.32133101851851847</v>
      </c>
      <c r="L29" s="39">
        <f t="shared" si="39"/>
        <v>0.33521990740740737</v>
      </c>
      <c r="M29" s="42">
        <f t="shared" si="39"/>
        <v>0.34910879629629626</v>
      </c>
      <c r="N29" s="1"/>
      <c r="O29" s="1">
        <f t="shared" si="3"/>
        <v>22.200000000000003</v>
      </c>
      <c r="P29" s="43" t="s">
        <v>52</v>
      </c>
      <c r="Q29" s="43" t="s">
        <v>48</v>
      </c>
      <c r="R29" s="44">
        <f t="shared" ref="R29:S29" si="40">TIME(0,0,(3600*($O29-$O28)/(INDEX($T$5:$AB$6,MATCH(R$15,$S$5:$S$6,0),MATCH((CONCATENATE($P29,$Q29)),$T$4:$AB$4,0)))))</f>
        <v>2.4305555555555552E-4</v>
      </c>
      <c r="S29" s="44">
        <f t="shared" si="40"/>
        <v>3.1250000000000001E-4</v>
      </c>
      <c r="T29" s="1"/>
      <c r="U29" s="45"/>
      <c r="V29" s="1"/>
      <c r="W29" s="1"/>
      <c r="X29" s="1"/>
      <c r="Y29" s="1"/>
      <c r="Z29" s="1"/>
      <c r="AA29" s="1"/>
      <c r="AB29" s="1"/>
    </row>
    <row r="30" spans="1:28" ht="13.5" customHeight="1" x14ac:dyDescent="0.2">
      <c r="A30" s="38">
        <f t="shared" ref="A30:E30" si="41">A29+TIME(0,0,(3600*($O30-$O29)/(INDEX($T$5:$AB$6,MATCH(A$15,$S$5:$S$6,0),MATCH(CONCATENATE($P30,$Q30),$T$4:$AB$4,0)))+$T$8))</f>
        <v>0.26502314814814815</v>
      </c>
      <c r="B30" s="39">
        <f t="shared" si="41"/>
        <v>0.28585648148148146</v>
      </c>
      <c r="C30" s="39">
        <f t="shared" si="41"/>
        <v>0.29974537037037036</v>
      </c>
      <c r="D30" s="39">
        <f t="shared" si="41"/>
        <v>0.3136342592592592</v>
      </c>
      <c r="E30" s="39">
        <f t="shared" si="41"/>
        <v>0.32752314814814809</v>
      </c>
      <c r="F30" s="40">
        <v>1.8</v>
      </c>
      <c r="G30" s="40">
        <v>14</v>
      </c>
      <c r="H30" s="41" t="s">
        <v>62</v>
      </c>
      <c r="I30" s="47">
        <v>0.27083333333333331</v>
      </c>
      <c r="J30" s="47">
        <v>0.30555555555555558</v>
      </c>
      <c r="K30" s="47">
        <v>0.31944444444444442</v>
      </c>
      <c r="L30" s="47">
        <v>0.33333333333333331</v>
      </c>
      <c r="M30" s="48">
        <v>0.34722222222222221</v>
      </c>
      <c r="N30" s="1"/>
      <c r="O30" s="1">
        <f t="shared" si="3"/>
        <v>24.000000000000004</v>
      </c>
      <c r="P30" s="43" t="s">
        <v>52</v>
      </c>
      <c r="Q30" s="43" t="s">
        <v>48</v>
      </c>
      <c r="R30" s="44">
        <f t="shared" ref="R30:S30" si="42">TIME(0,0,(3600*($O30-$O29)/(INDEX($T$5:$AB$6,MATCH(R$15,$S$5:$S$6,0),MATCH((CONCATENATE($P30,$Q30)),$T$4:$AB$4,0)))))</f>
        <v>1.4930555555555556E-3</v>
      </c>
      <c r="S30" s="44">
        <f t="shared" si="42"/>
        <v>1.8750000000000001E-3</v>
      </c>
      <c r="T30" s="1"/>
      <c r="U30" s="45"/>
      <c r="V30" s="1"/>
      <c r="W30" s="1"/>
      <c r="X30" s="1"/>
      <c r="Y30" s="1"/>
      <c r="Z30" s="1"/>
      <c r="AA30" s="1"/>
      <c r="AB30" s="1"/>
    </row>
    <row r="31" spans="1:28" ht="13.5" customHeight="1" x14ac:dyDescent="0.2">
      <c r="A31" s="38"/>
      <c r="B31" s="39"/>
      <c r="C31" s="39"/>
      <c r="D31" s="39"/>
      <c r="E31" s="39"/>
      <c r="F31" s="40"/>
      <c r="G31" s="40"/>
      <c r="H31" s="41"/>
      <c r="I31" s="39"/>
      <c r="J31" s="39"/>
      <c r="K31" s="39"/>
      <c r="L31" s="39"/>
      <c r="M31" s="42"/>
      <c r="N31" s="1"/>
      <c r="O31" s="1"/>
      <c r="P31" s="1"/>
      <c r="Q31" s="1"/>
      <c r="R31" s="44"/>
      <c r="S31" s="44"/>
      <c r="T31" s="1"/>
      <c r="U31" s="45"/>
      <c r="V31" s="1"/>
      <c r="W31" s="1"/>
      <c r="X31" s="1"/>
      <c r="Y31" s="1"/>
      <c r="Z31" s="1"/>
      <c r="AA31" s="1"/>
      <c r="AB31" s="1"/>
    </row>
    <row r="32" spans="1:28" ht="13.5" customHeight="1" x14ac:dyDescent="0.2">
      <c r="A32" s="49" t="s">
        <v>63</v>
      </c>
      <c r="B32" s="50" t="s">
        <v>64</v>
      </c>
      <c r="C32" s="50" t="s">
        <v>63</v>
      </c>
      <c r="D32" s="50" t="s">
        <v>64</v>
      </c>
      <c r="E32" s="50" t="s">
        <v>63</v>
      </c>
      <c r="F32" s="50"/>
      <c r="G32" s="50"/>
      <c r="H32" s="51"/>
      <c r="I32" s="52" t="s">
        <v>63</v>
      </c>
      <c r="J32" s="52" t="s">
        <v>64</v>
      </c>
      <c r="K32" s="52" t="s">
        <v>63</v>
      </c>
      <c r="L32" s="52" t="s">
        <v>64</v>
      </c>
      <c r="M32" s="53" t="s">
        <v>63</v>
      </c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</row>
    <row r="33" spans="1:28" ht="13.5" customHeight="1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</row>
    <row r="34" spans="1:28" ht="13.5" customHeight="1" x14ac:dyDescent="0.25">
      <c r="A34" s="91" t="s">
        <v>29</v>
      </c>
      <c r="B34" s="92"/>
      <c r="C34" s="92"/>
      <c r="D34" s="92"/>
      <c r="E34" s="92"/>
      <c r="F34" s="14" t="s">
        <v>30</v>
      </c>
      <c r="G34" s="15" t="s">
        <v>31</v>
      </c>
      <c r="H34" s="15" t="s">
        <v>32</v>
      </c>
      <c r="I34" s="90" t="s">
        <v>33</v>
      </c>
      <c r="J34" s="87"/>
      <c r="K34" s="87"/>
      <c r="L34" s="87"/>
      <c r="M34" s="88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</row>
    <row r="35" spans="1:28" ht="13.5" customHeight="1" x14ac:dyDescent="0.25">
      <c r="A35" s="90" t="s">
        <v>34</v>
      </c>
      <c r="B35" s="87"/>
      <c r="C35" s="87"/>
      <c r="D35" s="87"/>
      <c r="E35" s="88"/>
      <c r="F35" s="17"/>
      <c r="G35" s="18" t="s">
        <v>35</v>
      </c>
      <c r="H35" s="19" t="s">
        <v>36</v>
      </c>
      <c r="I35" s="90" t="s">
        <v>34</v>
      </c>
      <c r="J35" s="87"/>
      <c r="K35" s="87"/>
      <c r="L35" s="87"/>
      <c r="M35" s="88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</row>
    <row r="36" spans="1:28" ht="13.5" customHeight="1" x14ac:dyDescent="0.25">
      <c r="A36" s="20" t="s">
        <v>65</v>
      </c>
      <c r="B36" s="21" t="s">
        <v>66</v>
      </c>
      <c r="C36" s="21" t="s">
        <v>67</v>
      </c>
      <c r="D36" s="21" t="s">
        <v>68</v>
      </c>
      <c r="E36" s="21" t="s">
        <v>69</v>
      </c>
      <c r="F36" s="22"/>
      <c r="G36" s="22"/>
      <c r="H36" s="21"/>
      <c r="I36" s="21" t="s">
        <v>65</v>
      </c>
      <c r="J36" s="21" t="s">
        <v>66</v>
      </c>
      <c r="K36" s="21" t="s">
        <v>67</v>
      </c>
      <c r="L36" s="21" t="s">
        <v>68</v>
      </c>
      <c r="M36" s="23" t="s">
        <v>69</v>
      </c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</row>
    <row r="37" spans="1:28" ht="13.5" customHeight="1" x14ac:dyDescent="0.25">
      <c r="A37" s="25" t="s">
        <v>23</v>
      </c>
      <c r="B37" s="26" t="s">
        <v>23</v>
      </c>
      <c r="C37" s="26" t="s">
        <v>23</v>
      </c>
      <c r="D37" s="26" t="s">
        <v>23</v>
      </c>
      <c r="E37" s="26" t="s">
        <v>23</v>
      </c>
      <c r="F37" s="27"/>
      <c r="G37" s="27"/>
      <c r="H37" s="28"/>
      <c r="I37" s="26" t="s">
        <v>23</v>
      </c>
      <c r="J37" s="26" t="s">
        <v>23</v>
      </c>
      <c r="K37" s="26" t="s">
        <v>23</v>
      </c>
      <c r="L37" s="26" t="s">
        <v>23</v>
      </c>
      <c r="M37" s="29" t="s">
        <v>23</v>
      </c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</row>
    <row r="38" spans="1:28" ht="13.5" customHeight="1" x14ac:dyDescent="0.2">
      <c r="A38" s="30">
        <v>0.31597222222222221</v>
      </c>
      <c r="B38" s="31">
        <v>0.3576388888888889</v>
      </c>
      <c r="C38" s="31">
        <v>0.39930555555555558</v>
      </c>
      <c r="D38" s="31">
        <v>0.4201388888888889</v>
      </c>
      <c r="E38" s="31">
        <v>0.43055555555555558</v>
      </c>
      <c r="F38" s="32">
        <v>0</v>
      </c>
      <c r="G38" s="32">
        <v>0</v>
      </c>
      <c r="H38" s="54" t="s">
        <v>46</v>
      </c>
      <c r="I38" s="34">
        <f t="shared" ref="I38:M38" si="43">I39+TIME(0,0,(3600*($O17-$O16)/(INDEX($T$5:$AB$6,MATCH(I$37,$S$5:$S$6,0),MATCH(CONCATENATE($P17,$Q17),$T$4:$AB$4,0)))+$T$8))</f>
        <v>0.38655092592592588</v>
      </c>
      <c r="J38" s="34">
        <f t="shared" si="43"/>
        <v>0.43516203703703699</v>
      </c>
      <c r="K38" s="34">
        <f t="shared" si="43"/>
        <v>0.45599537037037036</v>
      </c>
      <c r="L38" s="34">
        <f t="shared" si="43"/>
        <v>0.47682870370370367</v>
      </c>
      <c r="M38" s="35">
        <f t="shared" si="43"/>
        <v>0.49766203703703699</v>
      </c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</row>
    <row r="39" spans="1:28" ht="13.5" customHeight="1" x14ac:dyDescent="0.2">
      <c r="A39" s="38">
        <f t="shared" ref="A39:E39" si="44">A38+TIME(0,0,(3600*($O17-$O16)/(INDEX($T$5:$AB$6,MATCH(A$37,$S$5:$S$6,0),MATCH(CONCATENATE($P17,$Q17),$T$4:$AB$4,0)))+$T$8))</f>
        <v>0.32444444444444442</v>
      </c>
      <c r="B39" s="39">
        <f t="shared" si="44"/>
        <v>0.36611111111111111</v>
      </c>
      <c r="C39" s="39">
        <f t="shared" si="44"/>
        <v>0.40777777777777779</v>
      </c>
      <c r="D39" s="39">
        <f t="shared" si="44"/>
        <v>0.42861111111111111</v>
      </c>
      <c r="E39" s="39">
        <f t="shared" si="44"/>
        <v>0.43902777777777779</v>
      </c>
      <c r="F39" s="40">
        <f t="shared" ref="F39:H39" si="45">F17</f>
        <v>9.6999999999999993</v>
      </c>
      <c r="G39" s="40">
        <f t="shared" si="45"/>
        <v>1</v>
      </c>
      <c r="H39" s="55" t="str">
        <f t="shared" si="45"/>
        <v>Albota</v>
      </c>
      <c r="I39" s="39">
        <f t="shared" ref="I39:M39" si="46">I40+TIME(0,0,(3600*($O18-$O17)/(INDEX($T$5:$AB$6,MATCH(I$37,$S$5:$S$6,0),MATCH(CONCATENATE($P18,$Q18),$T$4:$AB$4,0)))+$T$8))</f>
        <v>0.37807870370370367</v>
      </c>
      <c r="J39" s="39">
        <f t="shared" si="46"/>
        <v>0.42668981481481477</v>
      </c>
      <c r="K39" s="39">
        <f t="shared" si="46"/>
        <v>0.44752314814814814</v>
      </c>
      <c r="L39" s="39">
        <f t="shared" si="46"/>
        <v>0.46835648148148146</v>
      </c>
      <c r="M39" s="42">
        <f t="shared" si="46"/>
        <v>0.48918981481481477</v>
      </c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</row>
    <row r="40" spans="1:28" ht="13.5" customHeight="1" x14ac:dyDescent="0.2">
      <c r="A40" s="38">
        <f t="shared" ref="A40:E40" si="47">A39+TIME(0,0,(3600*($O18-$O17)/(INDEX($T$5:$AB$6,MATCH(A$37,$S$5:$S$6,0),MATCH(CONCATENATE($P18,$Q18),$T$4:$AB$4,0)))+$T$8))</f>
        <v>0.3284143518518518</v>
      </c>
      <c r="B40" s="39">
        <f t="shared" si="47"/>
        <v>0.37008101851851849</v>
      </c>
      <c r="C40" s="39">
        <f t="shared" si="47"/>
        <v>0.41174768518518517</v>
      </c>
      <c r="D40" s="39">
        <f t="shared" si="47"/>
        <v>0.43258101851851849</v>
      </c>
      <c r="E40" s="39">
        <f t="shared" si="47"/>
        <v>0.44299768518518517</v>
      </c>
      <c r="F40" s="40">
        <f t="shared" ref="F40:H40" si="48">F18</f>
        <v>4.3</v>
      </c>
      <c r="G40" s="40">
        <f t="shared" si="48"/>
        <v>2</v>
      </c>
      <c r="H40" s="55" t="str">
        <f t="shared" si="48"/>
        <v>Podu Brosteni1</v>
      </c>
      <c r="I40" s="39">
        <f t="shared" ref="I40:M40" si="49">I41+TIME(0,0,(3600*($O19-$O18)/(INDEX($T$5:$AB$6,MATCH(I$37,$S$5:$S$6,0),MATCH(CONCATENATE($P19,$Q19),$T$4:$AB$4,0)))+$T$8))</f>
        <v>0.37410879629629629</v>
      </c>
      <c r="J40" s="39">
        <f t="shared" si="49"/>
        <v>0.42271990740740739</v>
      </c>
      <c r="K40" s="39">
        <f t="shared" si="49"/>
        <v>0.44355324074074076</v>
      </c>
      <c r="L40" s="39">
        <f t="shared" si="49"/>
        <v>0.46438657407407408</v>
      </c>
      <c r="M40" s="42">
        <f t="shared" si="49"/>
        <v>0.48521990740740739</v>
      </c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</row>
    <row r="41" spans="1:28" ht="13.5" customHeight="1" x14ac:dyDescent="0.2">
      <c r="A41" s="38">
        <f t="shared" ref="A41:E41" si="50">A40+TIME(0,0,(3600*($O19-$O18)/(INDEX($T$5:$AB$6,MATCH(A$37,$S$5:$S$6,0),MATCH(CONCATENATE($P19,$Q19),$T$4:$AB$4,0)))+$T$8))</f>
        <v>0.32938657407407401</v>
      </c>
      <c r="B41" s="39">
        <f t="shared" si="50"/>
        <v>0.3710532407407407</v>
      </c>
      <c r="C41" s="39">
        <f t="shared" si="50"/>
        <v>0.41271990740740738</v>
      </c>
      <c r="D41" s="39">
        <f t="shared" si="50"/>
        <v>0.4335532407407407</v>
      </c>
      <c r="E41" s="39">
        <f t="shared" si="50"/>
        <v>0.44396990740740738</v>
      </c>
      <c r="F41" s="40">
        <f t="shared" ref="F41:H41" si="51">F19</f>
        <v>0.7</v>
      </c>
      <c r="G41" s="40">
        <f t="shared" si="51"/>
        <v>3</v>
      </c>
      <c r="H41" s="55" t="str">
        <f t="shared" si="51"/>
        <v>Podu Brosteni2</v>
      </c>
      <c r="I41" s="39">
        <f t="shared" ref="I41:M41" si="52">I42+TIME(0,0,(3600*($O20-$O19)/(INDEX($T$5:$AB$6,MATCH(I$37,$S$5:$S$6,0),MATCH(CONCATENATE($P20,$Q20),$T$4:$AB$4,0)))+$T$8))</f>
        <v>0.37313657407407408</v>
      </c>
      <c r="J41" s="39">
        <f t="shared" si="52"/>
        <v>0.42174768518518518</v>
      </c>
      <c r="K41" s="39">
        <f t="shared" si="52"/>
        <v>0.44258101851851855</v>
      </c>
      <c r="L41" s="39">
        <f t="shared" si="52"/>
        <v>0.46341435185185187</v>
      </c>
      <c r="M41" s="42">
        <f t="shared" si="52"/>
        <v>0.48424768518518518</v>
      </c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</row>
    <row r="42" spans="1:28" ht="13.5" customHeight="1" x14ac:dyDescent="0.2">
      <c r="A42" s="38">
        <f t="shared" ref="A42:E42" si="53">A41+TIME(0,0,(3600*($O20-$O19)/(INDEX($T$5:$AB$6,MATCH(A$37,$S$5:$S$6,0),MATCH(CONCATENATE($P20,$Q20),$T$4:$AB$4,0)))+$T$8))</f>
        <v>0.33019675925925918</v>
      </c>
      <c r="B42" s="39">
        <f t="shared" si="53"/>
        <v>0.37186342592592586</v>
      </c>
      <c r="C42" s="39">
        <f t="shared" si="53"/>
        <v>0.41353009259259255</v>
      </c>
      <c r="D42" s="39">
        <f t="shared" si="53"/>
        <v>0.43436342592592586</v>
      </c>
      <c r="E42" s="39">
        <f t="shared" si="53"/>
        <v>0.44478009259259255</v>
      </c>
      <c r="F42" s="40">
        <f t="shared" ref="F42:H42" si="54">F20</f>
        <v>0.5</v>
      </c>
      <c r="G42" s="40">
        <f t="shared" si="54"/>
        <v>4</v>
      </c>
      <c r="H42" s="55" t="str">
        <f t="shared" si="54"/>
        <v>Podu Brosteni3</v>
      </c>
      <c r="I42" s="39">
        <f t="shared" ref="I42:M42" si="55">I43+TIME(0,0,(3600*($O21-$O20)/(INDEX($T$5:$AB$6,MATCH(I$37,$S$5:$S$6,0),MATCH(CONCATENATE($P21,$Q21),$T$4:$AB$4,0)))+$T$8))</f>
        <v>0.37232638888888892</v>
      </c>
      <c r="J42" s="39">
        <f t="shared" si="55"/>
        <v>0.42093750000000002</v>
      </c>
      <c r="K42" s="39">
        <f t="shared" si="55"/>
        <v>0.44177083333333339</v>
      </c>
      <c r="L42" s="39">
        <f t="shared" si="55"/>
        <v>0.46260416666666671</v>
      </c>
      <c r="M42" s="42">
        <f t="shared" si="55"/>
        <v>0.48343750000000002</v>
      </c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</row>
    <row r="43" spans="1:28" ht="13.5" customHeight="1" x14ac:dyDescent="0.2">
      <c r="A43" s="38">
        <f t="shared" ref="A43:E43" si="56">A42+TIME(0,0,(3600*($O21-$O20)/(INDEX($T$5:$AB$6,MATCH(A$37,$S$5:$S$6,0),MATCH(CONCATENATE($P21,$Q21),$T$4:$AB$4,0)))+$T$8))</f>
        <v>0.33116898148148138</v>
      </c>
      <c r="B43" s="39">
        <f t="shared" si="56"/>
        <v>0.37283564814814807</v>
      </c>
      <c r="C43" s="39">
        <f t="shared" si="56"/>
        <v>0.41450231481481475</v>
      </c>
      <c r="D43" s="39">
        <f t="shared" si="56"/>
        <v>0.43533564814814807</v>
      </c>
      <c r="E43" s="39">
        <f t="shared" si="56"/>
        <v>0.44575231481481475</v>
      </c>
      <c r="F43" s="40">
        <f t="shared" ref="F43:H43" si="57">F21</f>
        <v>0.7</v>
      </c>
      <c r="G43" s="40">
        <f t="shared" si="57"/>
        <v>5</v>
      </c>
      <c r="H43" s="55" t="str">
        <f t="shared" si="57"/>
        <v>Podu Brosteni4</v>
      </c>
      <c r="I43" s="39">
        <f t="shared" ref="I43:M43" si="58">I44+TIME(0,0,(3600*($O22-$O21)/(INDEX($T$5:$AB$6,MATCH(I$37,$S$5:$S$6,0),MATCH(CONCATENATE($P22,$Q22),$T$4:$AB$4,0)))+$T$8))</f>
        <v>0.37135416666666671</v>
      </c>
      <c r="J43" s="39">
        <f t="shared" si="58"/>
        <v>0.41996527777777781</v>
      </c>
      <c r="K43" s="39">
        <f t="shared" si="58"/>
        <v>0.44079861111111118</v>
      </c>
      <c r="L43" s="39">
        <f t="shared" si="58"/>
        <v>0.4616319444444445</v>
      </c>
      <c r="M43" s="42">
        <f t="shared" si="58"/>
        <v>0.48246527777777781</v>
      </c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</row>
    <row r="44" spans="1:28" ht="13.5" customHeight="1" x14ac:dyDescent="0.2">
      <c r="A44" s="38">
        <f t="shared" ref="A44:E44" si="59">A43+TIME(0,0,(3600*($O22-$O21)/(INDEX($T$5:$AB$6,MATCH(A$37,$S$5:$S$6,0),MATCH(CONCATENATE($P22,$Q22),$T$4:$AB$4,0)))+$T$8))</f>
        <v>0.33263888888888882</v>
      </c>
      <c r="B44" s="39">
        <f t="shared" si="59"/>
        <v>0.3743055555555555</v>
      </c>
      <c r="C44" s="39">
        <f t="shared" si="59"/>
        <v>0.41597222222222219</v>
      </c>
      <c r="D44" s="39">
        <f t="shared" si="59"/>
        <v>0.4368055555555555</v>
      </c>
      <c r="E44" s="39">
        <f t="shared" si="59"/>
        <v>0.44722222222222219</v>
      </c>
      <c r="F44" s="40">
        <f t="shared" ref="F44:H44" si="60">F22</f>
        <v>1.3</v>
      </c>
      <c r="G44" s="40">
        <f t="shared" si="60"/>
        <v>6</v>
      </c>
      <c r="H44" s="55" t="str">
        <f t="shared" si="60"/>
        <v>Brosteni1</v>
      </c>
      <c r="I44" s="39">
        <f t="shared" ref="I44:M44" si="61">I45+TIME(0,0,(3600*($O23-$O22)/(INDEX($T$5:$AB$6,MATCH(I$37,$S$5:$S$6,0),MATCH(CONCATENATE($P23,$Q23),$T$4:$AB$4,0)))+$T$8))</f>
        <v>0.36988425925925927</v>
      </c>
      <c r="J44" s="39">
        <f t="shared" si="61"/>
        <v>0.41849537037037038</v>
      </c>
      <c r="K44" s="39">
        <f t="shared" si="61"/>
        <v>0.43932870370370375</v>
      </c>
      <c r="L44" s="39">
        <f t="shared" si="61"/>
        <v>0.46016203703703706</v>
      </c>
      <c r="M44" s="42">
        <f t="shared" si="61"/>
        <v>0.48099537037037038</v>
      </c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</row>
    <row r="45" spans="1:28" ht="13.5" customHeight="1" x14ac:dyDescent="0.2">
      <c r="A45" s="38">
        <f t="shared" ref="A45:E45" si="62">A44+TIME(0,0,(3600*($O23-$O22)/(INDEX($T$5:$AB$6,MATCH(A$37,$S$5:$S$6,0),MATCH(CONCATENATE($P23,$Q23),$T$4:$AB$4,0)))+$T$8))</f>
        <v>0.33369212962962957</v>
      </c>
      <c r="B45" s="39">
        <f t="shared" si="62"/>
        <v>0.37535879629629626</v>
      </c>
      <c r="C45" s="39">
        <f t="shared" si="62"/>
        <v>0.41702546296296295</v>
      </c>
      <c r="D45" s="39">
        <f t="shared" si="62"/>
        <v>0.43785879629629626</v>
      </c>
      <c r="E45" s="39">
        <f t="shared" si="62"/>
        <v>0.44827546296296295</v>
      </c>
      <c r="F45" s="40">
        <f t="shared" ref="F45:H45" si="63">F23</f>
        <v>0.8</v>
      </c>
      <c r="G45" s="40">
        <f t="shared" si="63"/>
        <v>7</v>
      </c>
      <c r="H45" s="55" t="str">
        <f t="shared" si="63"/>
        <v>Brosteni2</v>
      </c>
      <c r="I45" s="39">
        <f t="shared" ref="I45:M45" si="64">I46+TIME(0,0,(3600*($O24-$O23)/(INDEX($T$5:$AB$6,MATCH(I$37,$S$5:$S$6,0),MATCH(CONCATENATE($P24,$Q24),$T$4:$AB$4,0)))+$T$8))</f>
        <v>0.36883101851851852</v>
      </c>
      <c r="J45" s="39">
        <f t="shared" si="64"/>
        <v>0.41744212962962962</v>
      </c>
      <c r="K45" s="39">
        <f t="shared" si="64"/>
        <v>0.43827546296296299</v>
      </c>
      <c r="L45" s="39">
        <f t="shared" si="64"/>
        <v>0.45910879629629631</v>
      </c>
      <c r="M45" s="42">
        <f t="shared" si="64"/>
        <v>0.47994212962962962</v>
      </c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spans="1:28" ht="13.5" customHeight="1" x14ac:dyDescent="0.2">
      <c r="A46" s="38">
        <f t="shared" ref="A46:E46" si="65">A45+TIME(0,0,(3600*($O24-$O23)/(INDEX($T$5:$AB$6,MATCH(A$37,$S$5:$S$6,0),MATCH(CONCATENATE($P24,$Q24),$T$4:$AB$4,0)))+$T$8))</f>
        <v>0.33499999999999996</v>
      </c>
      <c r="B46" s="39">
        <f t="shared" si="65"/>
        <v>0.37666666666666665</v>
      </c>
      <c r="C46" s="39">
        <f t="shared" si="65"/>
        <v>0.41833333333333333</v>
      </c>
      <c r="D46" s="39">
        <f t="shared" si="65"/>
        <v>0.43916666666666665</v>
      </c>
      <c r="E46" s="39">
        <f t="shared" si="65"/>
        <v>0.44958333333333333</v>
      </c>
      <c r="F46" s="40">
        <f t="shared" ref="F46:H46" si="66">F24</f>
        <v>1.1000000000000001</v>
      </c>
      <c r="G46" s="40">
        <f t="shared" si="66"/>
        <v>8</v>
      </c>
      <c r="H46" s="55" t="str">
        <f t="shared" si="66"/>
        <v>Brosteni3</v>
      </c>
      <c r="I46" s="39">
        <f t="shared" ref="I46:M46" si="67">I47+TIME(0,0,(3600*($O25-$O24)/(INDEX($T$5:$AB$6,MATCH(I$37,$S$5:$S$6,0),MATCH(CONCATENATE($P25,$Q25),$T$4:$AB$4,0)))+$T$8))</f>
        <v>0.36752314814814813</v>
      </c>
      <c r="J46" s="39">
        <f t="shared" si="67"/>
        <v>0.41613425925925923</v>
      </c>
      <c r="K46" s="39">
        <f t="shared" si="67"/>
        <v>0.4369675925925926</v>
      </c>
      <c r="L46" s="39">
        <f t="shared" si="67"/>
        <v>0.45780092592592592</v>
      </c>
      <c r="M46" s="42">
        <f t="shared" si="67"/>
        <v>0.47863425925925923</v>
      </c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</row>
    <row r="47" spans="1:28" ht="13.5" customHeight="1" x14ac:dyDescent="0.2">
      <c r="A47" s="38">
        <f t="shared" ref="A47:E47" si="68">A46+TIME(0,0,(3600*($O25-$O24)/(INDEX($T$5:$AB$6,MATCH(A$37,$S$5:$S$6,0),MATCH(CONCATENATE($P25,$Q25),$T$4:$AB$4,0)))+$T$8))</f>
        <v>0.33597222222222217</v>
      </c>
      <c r="B47" s="39">
        <f t="shared" si="68"/>
        <v>0.37763888888888886</v>
      </c>
      <c r="C47" s="39">
        <f t="shared" si="68"/>
        <v>0.41930555555555554</v>
      </c>
      <c r="D47" s="39">
        <f t="shared" si="68"/>
        <v>0.44013888888888886</v>
      </c>
      <c r="E47" s="39">
        <f t="shared" si="68"/>
        <v>0.45055555555555554</v>
      </c>
      <c r="F47" s="40">
        <f t="shared" ref="F47:H47" si="69">F25</f>
        <v>0.7</v>
      </c>
      <c r="G47" s="40">
        <f t="shared" si="69"/>
        <v>9</v>
      </c>
      <c r="H47" s="55" t="str">
        <f t="shared" si="69"/>
        <v>Telesti1</v>
      </c>
      <c r="I47" s="39">
        <f t="shared" ref="I47:M47" si="70">I48+TIME(0,0,(3600*($O26-$O25)/(INDEX($T$5:$AB$6,MATCH(I$37,$S$5:$S$6,0),MATCH(CONCATENATE($P26,$Q26),$T$4:$AB$4,0)))+$T$8))</f>
        <v>0.36655092592592592</v>
      </c>
      <c r="J47" s="39">
        <f t="shared" si="70"/>
        <v>0.41516203703703702</v>
      </c>
      <c r="K47" s="39">
        <f t="shared" si="70"/>
        <v>0.43599537037037039</v>
      </c>
      <c r="L47" s="39">
        <f t="shared" si="70"/>
        <v>0.45682870370370371</v>
      </c>
      <c r="M47" s="42">
        <f t="shared" si="70"/>
        <v>0.47766203703703702</v>
      </c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</row>
    <row r="48" spans="1:28" ht="13.5" customHeight="1" x14ac:dyDescent="0.2">
      <c r="A48" s="38">
        <f t="shared" ref="A48:E48" si="71">A47+TIME(0,0,(3600*($O26-$O25)/(INDEX($T$5:$AB$6,MATCH(A$37,$S$5:$S$6,0),MATCH(CONCATENATE($P26,$Q26),$T$4:$AB$4,0)))+$T$8))</f>
        <v>0.33702546296296293</v>
      </c>
      <c r="B48" s="39">
        <f t="shared" si="71"/>
        <v>0.37869212962962961</v>
      </c>
      <c r="C48" s="39">
        <f t="shared" si="71"/>
        <v>0.4203587962962963</v>
      </c>
      <c r="D48" s="39">
        <f t="shared" si="71"/>
        <v>0.44119212962962961</v>
      </c>
      <c r="E48" s="39">
        <f t="shared" si="71"/>
        <v>0.4516087962962963</v>
      </c>
      <c r="F48" s="40">
        <f t="shared" ref="F48:H48" si="72">F26</f>
        <v>0.8</v>
      </c>
      <c r="G48" s="40">
        <f t="shared" si="72"/>
        <v>10</v>
      </c>
      <c r="H48" s="55" t="str">
        <f t="shared" si="72"/>
        <v>Telesti2</v>
      </c>
      <c r="I48" s="39">
        <f t="shared" ref="I48:M48" si="73">I49+TIME(0,0,(3600*($O27-$O26)/(INDEX($T$5:$AB$6,MATCH(I$37,$S$5:$S$6,0),MATCH(CONCATENATE($P27,$Q27),$T$4:$AB$4,0)))+$T$8))</f>
        <v>0.36549768518518516</v>
      </c>
      <c r="J48" s="39">
        <f t="shared" si="73"/>
        <v>0.41410879629629627</v>
      </c>
      <c r="K48" s="39">
        <f t="shared" si="73"/>
        <v>0.43494212962962964</v>
      </c>
      <c r="L48" s="39">
        <f t="shared" si="73"/>
        <v>0.45577546296296295</v>
      </c>
      <c r="M48" s="42">
        <f t="shared" si="73"/>
        <v>0.47660879629629627</v>
      </c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</row>
    <row r="49" spans="1:28" ht="13.5" customHeight="1" x14ac:dyDescent="0.2">
      <c r="A49" s="38">
        <f t="shared" ref="A49:E49" si="74">A48+TIME(0,0,(3600*($O27-$O26)/(INDEX($T$5:$AB$6,MATCH(A$37,$S$5:$S$6,0),MATCH(CONCATENATE($P27,$Q27),$T$4:$AB$4,0)))+$T$8))</f>
        <v>0.33807870370370369</v>
      </c>
      <c r="B49" s="39">
        <f t="shared" si="74"/>
        <v>0.37974537037037037</v>
      </c>
      <c r="C49" s="39">
        <f t="shared" si="74"/>
        <v>0.42141203703703706</v>
      </c>
      <c r="D49" s="39">
        <f t="shared" si="74"/>
        <v>0.44224537037037037</v>
      </c>
      <c r="E49" s="39">
        <f t="shared" si="74"/>
        <v>0.45266203703703706</v>
      </c>
      <c r="F49" s="40">
        <f t="shared" ref="F49:H49" si="75">F27</f>
        <v>0.8</v>
      </c>
      <c r="G49" s="40">
        <f t="shared" si="75"/>
        <v>11</v>
      </c>
      <c r="H49" s="55" t="str">
        <f t="shared" si="75"/>
        <v>Telesti3</v>
      </c>
      <c r="I49" s="39">
        <f t="shared" ref="I49:M49" si="76">I50+TIME(0,0,(3600*($O28-$O27)/(INDEX($T$5:$AB$6,MATCH(I$37,$S$5:$S$6,0),MATCH(CONCATENATE($P28,$Q28),$T$4:$AB$4,0)))+$T$8))</f>
        <v>0.3644444444444444</v>
      </c>
      <c r="J49" s="39">
        <f t="shared" si="76"/>
        <v>0.41305555555555551</v>
      </c>
      <c r="K49" s="39">
        <f t="shared" si="76"/>
        <v>0.43388888888888888</v>
      </c>
      <c r="L49" s="39">
        <f t="shared" si="76"/>
        <v>0.45472222222222219</v>
      </c>
      <c r="M49" s="42">
        <f t="shared" si="76"/>
        <v>0.47555555555555551</v>
      </c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spans="1:28" ht="13.5" customHeight="1" x14ac:dyDescent="0.2">
      <c r="A50" s="38">
        <f t="shared" ref="A50:E50" si="77">A49+TIME(0,0,(3600*($O28-$O27)/(INDEX($T$5:$AB$6,MATCH(A$37,$S$5:$S$6,0),MATCH(CONCATENATE($P28,$Q28),$T$4:$AB$4,0)))+$T$8))</f>
        <v>0.33888888888888885</v>
      </c>
      <c r="B50" s="39">
        <f t="shared" si="77"/>
        <v>0.38055555555555554</v>
      </c>
      <c r="C50" s="39">
        <f t="shared" si="77"/>
        <v>0.42222222222222222</v>
      </c>
      <c r="D50" s="39">
        <f t="shared" si="77"/>
        <v>0.44305555555555554</v>
      </c>
      <c r="E50" s="39">
        <f t="shared" si="77"/>
        <v>0.45347222222222222</v>
      </c>
      <c r="F50" s="40">
        <f t="shared" ref="F50:H50" si="78">F28</f>
        <v>0.5</v>
      </c>
      <c r="G50" s="40">
        <f t="shared" si="78"/>
        <v>12</v>
      </c>
      <c r="H50" s="55" t="str">
        <f t="shared" si="78"/>
        <v>Telesti4</v>
      </c>
      <c r="I50" s="39">
        <f t="shared" ref="I50:M50" si="79">I51+TIME(0,0,(3600*($O29-$O28)/(INDEX($T$5:$AB$6,MATCH(I$37,$S$5:$S$6,0),MATCH(CONCATENATE($P29,$Q29),$T$4:$AB$4,0)))+$T$8))</f>
        <v>0.36363425925925924</v>
      </c>
      <c r="J50" s="39">
        <f t="shared" si="79"/>
        <v>0.41224537037037035</v>
      </c>
      <c r="K50" s="39">
        <f t="shared" si="79"/>
        <v>0.43307870370370372</v>
      </c>
      <c r="L50" s="39">
        <f t="shared" si="79"/>
        <v>0.45391203703703703</v>
      </c>
      <c r="M50" s="42">
        <f t="shared" si="79"/>
        <v>0.47474537037037035</v>
      </c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</row>
    <row r="51" spans="1:28" ht="13.5" customHeight="1" x14ac:dyDescent="0.2">
      <c r="A51" s="38">
        <f t="shared" ref="A51:E51" si="80">A50+TIME(0,0,(3600*($O29-$O28)/(INDEX($T$5:$AB$6,MATCH(A$37,$S$5:$S$6,0),MATCH(CONCATENATE($P29,$Q29),$T$4:$AB$4,0)))+$T$8))</f>
        <v>0.33952546296296293</v>
      </c>
      <c r="B51" s="39">
        <f t="shared" si="80"/>
        <v>0.38119212962962962</v>
      </c>
      <c r="C51" s="39">
        <f t="shared" si="80"/>
        <v>0.4228587962962963</v>
      </c>
      <c r="D51" s="39">
        <f t="shared" si="80"/>
        <v>0.44369212962962962</v>
      </c>
      <c r="E51" s="39">
        <f t="shared" si="80"/>
        <v>0.4541087962962963</v>
      </c>
      <c r="F51" s="40">
        <f t="shared" ref="F51:H51" si="81">F29</f>
        <v>0.3</v>
      </c>
      <c r="G51" s="40">
        <f t="shared" si="81"/>
        <v>13</v>
      </c>
      <c r="H51" s="55" t="str">
        <f t="shared" si="81"/>
        <v>Telesti5</v>
      </c>
      <c r="I51" s="39">
        <f t="shared" ref="I51:M51" si="82">I52+TIME(0,0,(3600*($O30-$O29)/(INDEX($T$5:$AB$6,MATCH(I$37,$S$5:$S$6,0),MATCH(CONCATENATE($P30,$Q30),$T$4:$AB$4,0)))+$T$8))</f>
        <v>0.36299768518518516</v>
      </c>
      <c r="J51" s="39">
        <f t="shared" si="82"/>
        <v>0.41160879629629626</v>
      </c>
      <c r="K51" s="39">
        <f t="shared" si="82"/>
        <v>0.43244212962962963</v>
      </c>
      <c r="L51" s="39">
        <f t="shared" si="82"/>
        <v>0.45327546296296295</v>
      </c>
      <c r="M51" s="42">
        <f t="shared" si="82"/>
        <v>0.47410879629629626</v>
      </c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</row>
    <row r="52" spans="1:28" ht="13.5" customHeight="1" x14ac:dyDescent="0.2">
      <c r="A52" s="38">
        <f t="shared" ref="A52:E52" si="83">A51+TIME(0,0,(3600*($O30-$O29)/(INDEX($T$5:$AB$6,MATCH(A$37,$S$5:$S$6,0),MATCH(CONCATENATE($P30,$Q30),$T$4:$AB$4,0)))+$T$8))</f>
        <v>0.34141203703703699</v>
      </c>
      <c r="B52" s="39">
        <f t="shared" si="83"/>
        <v>0.38307870370370367</v>
      </c>
      <c r="C52" s="39">
        <f t="shared" si="83"/>
        <v>0.42474537037037036</v>
      </c>
      <c r="D52" s="39">
        <f t="shared" si="83"/>
        <v>0.44557870370370367</v>
      </c>
      <c r="E52" s="39">
        <f t="shared" si="83"/>
        <v>0.45599537037037036</v>
      </c>
      <c r="F52" s="40">
        <f t="shared" ref="F52:H52" si="84">F30</f>
        <v>1.8</v>
      </c>
      <c r="G52" s="40">
        <f t="shared" si="84"/>
        <v>14</v>
      </c>
      <c r="H52" s="55" t="str">
        <f t="shared" si="84"/>
        <v>Costesti Autogara Razvan si Liviu</v>
      </c>
      <c r="I52" s="47">
        <v>0.3611111111111111</v>
      </c>
      <c r="J52" s="47">
        <v>0.40972222222222221</v>
      </c>
      <c r="K52" s="47">
        <v>0.43055555555555558</v>
      </c>
      <c r="L52" s="47">
        <v>0.4513888888888889</v>
      </c>
      <c r="M52" s="48">
        <v>0.47222222222222221</v>
      </c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</row>
    <row r="53" spans="1:28" ht="13.5" customHeight="1" x14ac:dyDescent="0.2">
      <c r="A53" s="38"/>
      <c r="B53" s="39"/>
      <c r="C53" s="39"/>
      <c r="D53" s="39"/>
      <c r="E53" s="39"/>
      <c r="F53" s="40"/>
      <c r="G53" s="40"/>
      <c r="H53" s="41"/>
      <c r="I53" s="39"/>
      <c r="J53" s="39"/>
      <c r="K53" s="39"/>
      <c r="L53" s="39"/>
      <c r="M53" s="42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</row>
    <row r="54" spans="1:28" ht="12.75" x14ac:dyDescent="0.2">
      <c r="A54" s="56" t="s">
        <v>64</v>
      </c>
      <c r="B54" s="50" t="s">
        <v>64</v>
      </c>
      <c r="C54" s="50" t="s">
        <v>64</v>
      </c>
      <c r="D54" s="50" t="s">
        <v>63</v>
      </c>
      <c r="E54" s="50" t="s">
        <v>64</v>
      </c>
      <c r="F54" s="50"/>
      <c r="G54" s="50"/>
      <c r="H54" s="51"/>
      <c r="I54" s="52" t="s">
        <v>64</v>
      </c>
      <c r="J54" s="52" t="s">
        <v>64</v>
      </c>
      <c r="K54" s="52" t="s">
        <v>64</v>
      </c>
      <c r="L54" s="52" t="s">
        <v>63</v>
      </c>
      <c r="M54" s="53" t="s">
        <v>64</v>
      </c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</row>
    <row r="55" spans="1:28" ht="12.75" customHeight="1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</row>
    <row r="56" spans="1:28" ht="12.75" customHeight="1" x14ac:dyDescent="0.25">
      <c r="A56" s="91" t="s">
        <v>29</v>
      </c>
      <c r="B56" s="92"/>
      <c r="C56" s="92"/>
      <c r="D56" s="92"/>
      <c r="E56" s="92"/>
      <c r="F56" s="14" t="s">
        <v>30</v>
      </c>
      <c r="G56" s="15" t="s">
        <v>31</v>
      </c>
      <c r="H56" s="15" t="s">
        <v>32</v>
      </c>
      <c r="I56" s="90" t="s">
        <v>33</v>
      </c>
      <c r="J56" s="87"/>
      <c r="K56" s="87"/>
      <c r="L56" s="87"/>
      <c r="M56" s="88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</row>
    <row r="57" spans="1:28" ht="12.75" customHeight="1" x14ac:dyDescent="0.25">
      <c r="A57" s="90" t="s">
        <v>34</v>
      </c>
      <c r="B57" s="87"/>
      <c r="C57" s="87"/>
      <c r="D57" s="87"/>
      <c r="E57" s="88"/>
      <c r="F57" s="17"/>
      <c r="G57" s="18" t="s">
        <v>35</v>
      </c>
      <c r="H57" s="19" t="s">
        <v>36</v>
      </c>
      <c r="I57" s="90" t="s">
        <v>34</v>
      </c>
      <c r="J57" s="87"/>
      <c r="K57" s="87"/>
      <c r="L57" s="87"/>
      <c r="M57" s="88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</row>
    <row r="58" spans="1:28" ht="12.75" customHeight="1" x14ac:dyDescent="0.25">
      <c r="A58" s="20" t="s">
        <v>70</v>
      </c>
      <c r="B58" s="21" t="s">
        <v>71</v>
      </c>
      <c r="C58" s="21" t="s">
        <v>72</v>
      </c>
      <c r="D58" s="21" t="s">
        <v>73</v>
      </c>
      <c r="E58" s="21" t="s">
        <v>74</v>
      </c>
      <c r="F58" s="22"/>
      <c r="G58" s="22"/>
      <c r="H58" s="21"/>
      <c r="I58" s="21" t="s">
        <v>70</v>
      </c>
      <c r="J58" s="21" t="s">
        <v>71</v>
      </c>
      <c r="K58" s="21" t="s">
        <v>72</v>
      </c>
      <c r="L58" s="21" t="s">
        <v>73</v>
      </c>
      <c r="M58" s="23" t="s">
        <v>74</v>
      </c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</row>
    <row r="59" spans="1:28" ht="12.75" customHeight="1" x14ac:dyDescent="0.25">
      <c r="A59" s="25" t="s">
        <v>23</v>
      </c>
      <c r="B59" s="26" t="s">
        <v>23</v>
      </c>
      <c r="C59" s="26" t="s">
        <v>23</v>
      </c>
      <c r="D59" s="26" t="s">
        <v>23</v>
      </c>
      <c r="E59" s="26" t="s">
        <v>23</v>
      </c>
      <c r="F59" s="27"/>
      <c r="G59" s="27"/>
      <c r="H59" s="28"/>
      <c r="I59" s="26" t="s">
        <v>23</v>
      </c>
      <c r="J59" s="26" t="s">
        <v>23</v>
      </c>
      <c r="K59" s="26" t="s">
        <v>23</v>
      </c>
      <c r="L59" s="26" t="s">
        <v>23</v>
      </c>
      <c r="M59" s="29" t="s">
        <v>23</v>
      </c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</row>
    <row r="60" spans="1:28" ht="12.75" x14ac:dyDescent="0.2">
      <c r="A60" s="30">
        <v>0.46180555555555558</v>
      </c>
      <c r="B60" s="31">
        <v>0.4826388888888889</v>
      </c>
      <c r="C60" s="31">
        <v>0.50347222222222221</v>
      </c>
      <c r="D60" s="31">
        <v>0.52430555555555558</v>
      </c>
      <c r="E60" s="31">
        <v>0.54513888888888884</v>
      </c>
      <c r="F60" s="32">
        <v>0</v>
      </c>
      <c r="G60" s="32">
        <v>0</v>
      </c>
      <c r="H60" s="33" t="s">
        <v>46</v>
      </c>
      <c r="I60" s="34">
        <f t="shared" ref="I60:M60" si="85">I61+TIME(0,0,(3600*($O17-$O16)/(INDEX($T$5:$AB$6,MATCH(I$59,$S$5:$S$6,0),MATCH(CONCATENATE($P17,$Q17),$T$4:$AB$4,0)))+$T$8))</f>
        <v>0.51849537037037041</v>
      </c>
      <c r="J60" s="34">
        <f t="shared" si="85"/>
        <v>0.53932870370370378</v>
      </c>
      <c r="K60" s="34">
        <f t="shared" si="85"/>
        <v>0.56016203703703715</v>
      </c>
      <c r="L60" s="34">
        <f t="shared" si="85"/>
        <v>0.59488425925925936</v>
      </c>
      <c r="M60" s="35">
        <f t="shared" si="85"/>
        <v>0.60877314814814831</v>
      </c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</row>
    <row r="61" spans="1:28" ht="12.75" customHeight="1" x14ac:dyDescent="0.2">
      <c r="A61" s="38">
        <f t="shared" ref="A61:E61" si="86">A60+TIME(0,0,(3600*($O17-$O16)/(INDEX($T$5:$AB$6,MATCH(A$59,$S$5:$S$6,0),MATCH(CONCATENATE($P17,$Q17),$T$4:$AB$4,0)))+$T$8))</f>
        <v>0.47027777777777779</v>
      </c>
      <c r="B61" s="39">
        <f t="shared" si="86"/>
        <v>0.49111111111111111</v>
      </c>
      <c r="C61" s="39">
        <f t="shared" si="86"/>
        <v>0.51194444444444442</v>
      </c>
      <c r="D61" s="39">
        <f t="shared" si="86"/>
        <v>0.53277777777777779</v>
      </c>
      <c r="E61" s="39">
        <f t="shared" si="86"/>
        <v>0.55361111111111105</v>
      </c>
      <c r="F61" s="40">
        <f t="shared" ref="F61:H61" si="87">F17</f>
        <v>9.6999999999999993</v>
      </c>
      <c r="G61" s="40">
        <f t="shared" si="87"/>
        <v>1</v>
      </c>
      <c r="H61" s="55" t="str">
        <f t="shared" si="87"/>
        <v>Albota</v>
      </c>
      <c r="I61" s="39">
        <f t="shared" ref="I61:M61" si="88">I62+TIME(0,0,(3600*($O18-$O17)/(INDEX($T$5:$AB$6,MATCH(I$59,$S$5:$S$6,0),MATCH(CONCATENATE($P18,$Q18),$T$4:$AB$4,0)))+$T$8))</f>
        <v>0.5100231481481482</v>
      </c>
      <c r="J61" s="39">
        <f t="shared" si="88"/>
        <v>0.53085648148148157</v>
      </c>
      <c r="K61" s="39">
        <f t="shared" si="88"/>
        <v>0.55168981481481494</v>
      </c>
      <c r="L61" s="39">
        <f t="shared" si="88"/>
        <v>0.58641203703703715</v>
      </c>
      <c r="M61" s="42">
        <f t="shared" si="88"/>
        <v>0.6003009259259261</v>
      </c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</row>
    <row r="62" spans="1:28" ht="12.75" customHeight="1" x14ac:dyDescent="0.2">
      <c r="A62" s="38">
        <f t="shared" ref="A62:E62" si="89">A61+TIME(0,0,(3600*($O18-$O17)/(INDEX($T$5:$AB$6,MATCH(A$59,$S$5:$S$6,0),MATCH(CONCATENATE($P18,$Q18),$T$4:$AB$4,0)))+$T$8))</f>
        <v>0.47424768518518517</v>
      </c>
      <c r="B62" s="39">
        <f t="shared" si="89"/>
        <v>0.49508101851851849</v>
      </c>
      <c r="C62" s="39">
        <f t="shared" si="89"/>
        <v>0.51591435185185186</v>
      </c>
      <c r="D62" s="39">
        <f t="shared" si="89"/>
        <v>0.53674768518518523</v>
      </c>
      <c r="E62" s="39">
        <f t="shared" si="89"/>
        <v>0.55758101851851849</v>
      </c>
      <c r="F62" s="40">
        <f t="shared" ref="F62:H62" si="90">F18</f>
        <v>4.3</v>
      </c>
      <c r="G62" s="40">
        <f t="shared" si="90"/>
        <v>2</v>
      </c>
      <c r="H62" s="55" t="str">
        <f t="shared" si="90"/>
        <v>Podu Brosteni1</v>
      </c>
      <c r="I62" s="39">
        <f t="shared" ref="I62:M62" si="91">I63+TIME(0,0,(3600*($O19-$O18)/(INDEX($T$5:$AB$6,MATCH(I$59,$S$5:$S$6,0),MATCH(CONCATENATE($P19,$Q19),$T$4:$AB$4,0)))+$T$8))</f>
        <v>0.50605324074074076</v>
      </c>
      <c r="J62" s="39">
        <f t="shared" si="91"/>
        <v>0.52688657407407413</v>
      </c>
      <c r="K62" s="39">
        <f t="shared" si="91"/>
        <v>0.5477199074074075</v>
      </c>
      <c r="L62" s="39">
        <f t="shared" si="91"/>
        <v>0.58244212962962971</v>
      </c>
      <c r="M62" s="42">
        <f t="shared" si="91"/>
        <v>0.59633101851851866</v>
      </c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</row>
    <row r="63" spans="1:28" ht="12.75" customHeight="1" x14ac:dyDescent="0.2">
      <c r="A63" s="38">
        <f t="shared" ref="A63:E63" si="92">A62+TIME(0,0,(3600*($O19-$O18)/(INDEX($T$5:$AB$6,MATCH(A$59,$S$5:$S$6,0),MATCH(CONCATENATE($P19,$Q19),$T$4:$AB$4,0)))+$T$8))</f>
        <v>0.47521990740740738</v>
      </c>
      <c r="B63" s="39">
        <f t="shared" si="92"/>
        <v>0.4960532407407407</v>
      </c>
      <c r="C63" s="39">
        <f t="shared" si="92"/>
        <v>0.51688657407407412</v>
      </c>
      <c r="D63" s="39">
        <f t="shared" si="92"/>
        <v>0.53771990740740749</v>
      </c>
      <c r="E63" s="39">
        <f t="shared" si="92"/>
        <v>0.55855324074074075</v>
      </c>
      <c r="F63" s="40">
        <f t="shared" ref="F63:H63" si="93">F19</f>
        <v>0.7</v>
      </c>
      <c r="G63" s="40">
        <f t="shared" si="93"/>
        <v>3</v>
      </c>
      <c r="H63" s="55" t="str">
        <f t="shared" si="93"/>
        <v>Podu Brosteni2</v>
      </c>
      <c r="I63" s="39">
        <f t="shared" ref="I63:M63" si="94">I64+TIME(0,0,(3600*($O20-$O19)/(INDEX($T$5:$AB$6,MATCH(I$59,$S$5:$S$6,0),MATCH(CONCATENATE($P20,$Q20),$T$4:$AB$4,0)))+$T$8))</f>
        <v>0.5050810185185185</v>
      </c>
      <c r="J63" s="39">
        <f t="shared" si="94"/>
        <v>0.52591435185185187</v>
      </c>
      <c r="K63" s="39">
        <f t="shared" si="94"/>
        <v>0.54674768518518524</v>
      </c>
      <c r="L63" s="39">
        <f t="shared" si="94"/>
        <v>0.58146990740740745</v>
      </c>
      <c r="M63" s="42">
        <f t="shared" si="94"/>
        <v>0.5953587962962964</v>
      </c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</row>
    <row r="64" spans="1:28" ht="12.75" customHeight="1" x14ac:dyDescent="0.2">
      <c r="A64" s="38">
        <f t="shared" ref="A64:E64" si="95">A63+TIME(0,0,(3600*($O20-$O19)/(INDEX($T$5:$AB$6,MATCH(A$59,$S$5:$S$6,0),MATCH(CONCATENATE($P20,$Q20),$T$4:$AB$4,0)))+$T$8))</f>
        <v>0.47603009259259255</v>
      </c>
      <c r="B64" s="39">
        <f t="shared" si="95"/>
        <v>0.49686342592592586</v>
      </c>
      <c r="C64" s="39">
        <f t="shared" si="95"/>
        <v>0.51769675925925929</v>
      </c>
      <c r="D64" s="39">
        <f t="shared" si="95"/>
        <v>0.53853009259259266</v>
      </c>
      <c r="E64" s="39">
        <f t="shared" si="95"/>
        <v>0.55936342592592592</v>
      </c>
      <c r="F64" s="40">
        <f t="shared" ref="F64:H64" si="96">F20</f>
        <v>0.5</v>
      </c>
      <c r="G64" s="40">
        <f t="shared" si="96"/>
        <v>4</v>
      </c>
      <c r="H64" s="55" t="str">
        <f t="shared" si="96"/>
        <v>Podu Brosteni3</v>
      </c>
      <c r="I64" s="39">
        <f t="shared" ref="I64:M64" si="97">I65+TIME(0,0,(3600*($O21-$O20)/(INDEX($T$5:$AB$6,MATCH(I$59,$S$5:$S$6,0),MATCH(CONCATENATE($P21,$Q21),$T$4:$AB$4,0)))+$T$8))</f>
        <v>0.50427083333333333</v>
      </c>
      <c r="J64" s="39">
        <f t="shared" si="97"/>
        <v>0.52510416666666671</v>
      </c>
      <c r="K64" s="39">
        <f t="shared" si="97"/>
        <v>0.54593750000000008</v>
      </c>
      <c r="L64" s="39">
        <f t="shared" si="97"/>
        <v>0.58065972222222229</v>
      </c>
      <c r="M64" s="42">
        <f t="shared" si="97"/>
        <v>0.59454861111111124</v>
      </c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</row>
    <row r="65" spans="1:28" ht="12.75" customHeight="1" x14ac:dyDescent="0.2">
      <c r="A65" s="38">
        <f t="shared" ref="A65:E65" si="98">A64+TIME(0,0,(3600*($O21-$O20)/(INDEX($T$5:$AB$6,MATCH(A$59,$S$5:$S$6,0),MATCH(CONCATENATE($P21,$Q21),$T$4:$AB$4,0)))+$T$8))</f>
        <v>0.47700231481481475</v>
      </c>
      <c r="B65" s="39">
        <f t="shared" si="98"/>
        <v>0.49783564814814807</v>
      </c>
      <c r="C65" s="39">
        <f t="shared" si="98"/>
        <v>0.51866898148148155</v>
      </c>
      <c r="D65" s="39">
        <f t="shared" si="98"/>
        <v>0.53950231481481492</v>
      </c>
      <c r="E65" s="39">
        <f t="shared" si="98"/>
        <v>0.56033564814814818</v>
      </c>
      <c r="F65" s="40">
        <f t="shared" ref="F65:H65" si="99">F21</f>
        <v>0.7</v>
      </c>
      <c r="G65" s="40">
        <f t="shared" si="99"/>
        <v>5</v>
      </c>
      <c r="H65" s="55" t="str">
        <f t="shared" si="99"/>
        <v>Podu Brosteni4</v>
      </c>
      <c r="I65" s="39">
        <f t="shared" ref="I65:M65" si="100">I66+TIME(0,0,(3600*($O22-$O21)/(INDEX($T$5:$AB$6,MATCH(I$59,$S$5:$S$6,0),MATCH(CONCATENATE($P22,$Q22),$T$4:$AB$4,0)))+$T$8))</f>
        <v>0.50329861111111107</v>
      </c>
      <c r="J65" s="39">
        <f t="shared" si="100"/>
        <v>0.52413194444444444</v>
      </c>
      <c r="K65" s="39">
        <f t="shared" si="100"/>
        <v>0.54496527777777781</v>
      </c>
      <c r="L65" s="39">
        <f t="shared" si="100"/>
        <v>0.57968750000000002</v>
      </c>
      <c r="M65" s="42">
        <f t="shared" si="100"/>
        <v>0.59357638888888897</v>
      </c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</row>
    <row r="66" spans="1:28" ht="12.75" customHeight="1" x14ac:dyDescent="0.2">
      <c r="A66" s="38">
        <f t="shared" ref="A66:E66" si="101">A65+TIME(0,0,(3600*($O22-$O21)/(INDEX($T$5:$AB$6,MATCH(A$59,$S$5:$S$6,0),MATCH(CONCATENATE($P22,$Q22),$T$4:$AB$4,0)))+$T$8))</f>
        <v>0.47847222222222219</v>
      </c>
      <c r="B66" s="39">
        <f t="shared" si="101"/>
        <v>0.4993055555555555</v>
      </c>
      <c r="C66" s="39">
        <f t="shared" si="101"/>
        <v>0.52013888888888893</v>
      </c>
      <c r="D66" s="39">
        <f t="shared" si="101"/>
        <v>0.5409722222222223</v>
      </c>
      <c r="E66" s="39">
        <f t="shared" si="101"/>
        <v>0.56180555555555556</v>
      </c>
      <c r="F66" s="40">
        <f t="shared" ref="F66:H66" si="102">F22</f>
        <v>1.3</v>
      </c>
      <c r="G66" s="40">
        <f t="shared" si="102"/>
        <v>6</v>
      </c>
      <c r="H66" s="55" t="str">
        <f t="shared" si="102"/>
        <v>Brosteni1</v>
      </c>
      <c r="I66" s="39">
        <f t="shared" ref="I66:M66" si="103">I67+TIME(0,0,(3600*($O23-$O22)/(INDEX($T$5:$AB$6,MATCH(I$59,$S$5:$S$6,0),MATCH(CONCATENATE($P23,$Q23),$T$4:$AB$4,0)))+$T$8))</f>
        <v>0.50182870370370369</v>
      </c>
      <c r="J66" s="39">
        <f t="shared" si="103"/>
        <v>0.52266203703703706</v>
      </c>
      <c r="K66" s="39">
        <f t="shared" si="103"/>
        <v>0.54349537037037043</v>
      </c>
      <c r="L66" s="39">
        <f t="shared" si="103"/>
        <v>0.57821759259259264</v>
      </c>
      <c r="M66" s="42">
        <f t="shared" si="103"/>
        <v>0.59210648148148159</v>
      </c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</row>
    <row r="67" spans="1:28" ht="12.75" x14ac:dyDescent="0.2">
      <c r="A67" s="38">
        <f t="shared" ref="A67:E67" si="104">A66+TIME(0,0,(3600*($O23-$O22)/(INDEX($T$5:$AB$6,MATCH(A$59,$S$5:$S$6,0),MATCH(CONCATENATE($P23,$Q23),$T$4:$AB$4,0)))+$T$8))</f>
        <v>0.47952546296296295</v>
      </c>
      <c r="B67" s="39">
        <f t="shared" si="104"/>
        <v>0.5003587962962962</v>
      </c>
      <c r="C67" s="39">
        <f t="shared" si="104"/>
        <v>0.52119212962962969</v>
      </c>
      <c r="D67" s="39">
        <f t="shared" si="104"/>
        <v>0.54202546296296306</v>
      </c>
      <c r="E67" s="39">
        <f t="shared" si="104"/>
        <v>0.56285879629629632</v>
      </c>
      <c r="F67" s="40">
        <f t="shared" ref="F67:H67" si="105">F23</f>
        <v>0.8</v>
      </c>
      <c r="G67" s="40">
        <f t="shared" si="105"/>
        <v>7</v>
      </c>
      <c r="H67" s="55" t="str">
        <f t="shared" si="105"/>
        <v>Brosteni2</v>
      </c>
      <c r="I67" s="39">
        <f t="shared" ref="I67:M67" si="106">I68+TIME(0,0,(3600*($O24-$O23)/(INDEX($T$5:$AB$6,MATCH(I$59,$S$5:$S$6,0),MATCH(CONCATENATE($P24,$Q24),$T$4:$AB$4,0)))+$T$8))</f>
        <v>0.50077546296296294</v>
      </c>
      <c r="J67" s="39">
        <f t="shared" si="106"/>
        <v>0.52160879629629631</v>
      </c>
      <c r="K67" s="39">
        <f t="shared" si="106"/>
        <v>0.54244212962962968</v>
      </c>
      <c r="L67" s="39">
        <f t="shared" si="106"/>
        <v>0.57716435185185189</v>
      </c>
      <c r="M67" s="42">
        <f t="shared" si="106"/>
        <v>0.59105324074074084</v>
      </c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</row>
    <row r="68" spans="1:28" ht="12.75" x14ac:dyDescent="0.2">
      <c r="A68" s="38">
        <f t="shared" ref="A68:E68" si="107">A67+TIME(0,0,(3600*($O24-$O23)/(INDEX($T$5:$AB$6,MATCH(A$59,$S$5:$S$6,0),MATCH(CONCATENATE($P24,$Q24),$T$4:$AB$4,0)))+$T$8))</f>
        <v>0.48083333333333333</v>
      </c>
      <c r="B68" s="39">
        <f t="shared" si="107"/>
        <v>0.50166666666666659</v>
      </c>
      <c r="C68" s="39">
        <f t="shared" si="107"/>
        <v>0.52250000000000008</v>
      </c>
      <c r="D68" s="39">
        <f t="shared" si="107"/>
        <v>0.54333333333333345</v>
      </c>
      <c r="E68" s="39">
        <f t="shared" si="107"/>
        <v>0.56416666666666671</v>
      </c>
      <c r="F68" s="40">
        <f t="shared" ref="F68:H68" si="108">F24</f>
        <v>1.1000000000000001</v>
      </c>
      <c r="G68" s="40">
        <f t="shared" si="108"/>
        <v>8</v>
      </c>
      <c r="H68" s="55" t="str">
        <f t="shared" si="108"/>
        <v>Brosteni3</v>
      </c>
      <c r="I68" s="39">
        <f t="shared" ref="I68:M68" si="109">I69+TIME(0,0,(3600*($O25-$O24)/(INDEX($T$5:$AB$6,MATCH(I$59,$S$5:$S$6,0),MATCH(CONCATENATE($P25,$Q25),$T$4:$AB$4,0)))+$T$8))</f>
        <v>0.4994675925925926</v>
      </c>
      <c r="J68" s="39">
        <f t="shared" si="109"/>
        <v>0.52030092592592592</v>
      </c>
      <c r="K68" s="39">
        <f t="shared" si="109"/>
        <v>0.54113425925925929</v>
      </c>
      <c r="L68" s="39">
        <f t="shared" si="109"/>
        <v>0.5758564814814815</v>
      </c>
      <c r="M68" s="42">
        <f t="shared" si="109"/>
        <v>0.58974537037037045</v>
      </c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</row>
    <row r="69" spans="1:28" ht="12.75" x14ac:dyDescent="0.2">
      <c r="A69" s="38">
        <f t="shared" ref="A69:E69" si="110">A68+TIME(0,0,(3600*($O25-$O24)/(INDEX($T$5:$AB$6,MATCH(A$59,$S$5:$S$6,0),MATCH(CONCATENATE($P25,$Q25),$T$4:$AB$4,0)))+$T$8))</f>
        <v>0.48180555555555554</v>
      </c>
      <c r="B69" s="39">
        <f t="shared" si="110"/>
        <v>0.50263888888888886</v>
      </c>
      <c r="C69" s="39">
        <f t="shared" si="110"/>
        <v>0.52347222222222234</v>
      </c>
      <c r="D69" s="39">
        <f t="shared" si="110"/>
        <v>0.54430555555555571</v>
      </c>
      <c r="E69" s="39">
        <f t="shared" si="110"/>
        <v>0.56513888888888897</v>
      </c>
      <c r="F69" s="40">
        <f t="shared" ref="F69:H69" si="111">F25</f>
        <v>0.7</v>
      </c>
      <c r="G69" s="40">
        <f t="shared" si="111"/>
        <v>9</v>
      </c>
      <c r="H69" s="55" t="str">
        <f t="shared" si="111"/>
        <v>Telesti1</v>
      </c>
      <c r="I69" s="39">
        <f t="shared" ref="I69:M69" si="112">I70+TIME(0,0,(3600*($O26-$O25)/(INDEX($T$5:$AB$6,MATCH(I$59,$S$5:$S$6,0),MATCH(CONCATENATE($P26,$Q26),$T$4:$AB$4,0)))+$T$8))</f>
        <v>0.49849537037037039</v>
      </c>
      <c r="J69" s="39">
        <f t="shared" si="112"/>
        <v>0.51932870370370365</v>
      </c>
      <c r="K69" s="39">
        <f t="shared" si="112"/>
        <v>0.54016203703703702</v>
      </c>
      <c r="L69" s="39">
        <f t="shared" si="112"/>
        <v>0.57488425925925923</v>
      </c>
      <c r="M69" s="42">
        <f t="shared" si="112"/>
        <v>0.58877314814814818</v>
      </c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</row>
    <row r="70" spans="1:28" ht="16.5" customHeight="1" x14ac:dyDescent="0.2">
      <c r="A70" s="38">
        <f t="shared" ref="A70:E70" si="113">A69+TIME(0,0,(3600*($O26-$O25)/(INDEX($T$5:$AB$6,MATCH(A$59,$S$5:$S$6,0),MATCH(CONCATENATE($P26,$Q26),$T$4:$AB$4,0)))+$T$8))</f>
        <v>0.4828587962962963</v>
      </c>
      <c r="B70" s="39">
        <f t="shared" si="113"/>
        <v>0.50369212962962961</v>
      </c>
      <c r="C70" s="39">
        <f t="shared" si="113"/>
        <v>0.5245254629629631</v>
      </c>
      <c r="D70" s="39">
        <f t="shared" si="113"/>
        <v>0.54535879629629647</v>
      </c>
      <c r="E70" s="39">
        <f t="shared" si="113"/>
        <v>0.56619212962962973</v>
      </c>
      <c r="F70" s="40">
        <f t="shared" ref="F70:H70" si="114">F26</f>
        <v>0.8</v>
      </c>
      <c r="G70" s="40">
        <f t="shared" si="114"/>
        <v>10</v>
      </c>
      <c r="H70" s="55" t="str">
        <f t="shared" si="114"/>
        <v>Telesti2</v>
      </c>
      <c r="I70" s="39">
        <f t="shared" ref="I70:M70" si="115">I71+TIME(0,0,(3600*($O27-$O26)/(INDEX($T$5:$AB$6,MATCH(I$59,$S$5:$S$6,0),MATCH(CONCATENATE($P27,$Q27),$T$4:$AB$4,0)))+$T$8))</f>
        <v>0.49744212962962964</v>
      </c>
      <c r="J70" s="39">
        <f t="shared" si="115"/>
        <v>0.5182754629629629</v>
      </c>
      <c r="K70" s="39">
        <f t="shared" si="115"/>
        <v>0.53910879629629627</v>
      </c>
      <c r="L70" s="39">
        <f t="shared" si="115"/>
        <v>0.57383101851851848</v>
      </c>
      <c r="M70" s="42">
        <f t="shared" si="115"/>
        <v>0.58771990740740743</v>
      </c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</row>
    <row r="71" spans="1:28" ht="16.5" customHeight="1" x14ac:dyDescent="0.2">
      <c r="A71" s="38">
        <f t="shared" ref="A71:E71" si="116">A70+TIME(0,0,(3600*($O27-$O26)/(INDEX($T$5:$AB$6,MATCH(A$59,$S$5:$S$6,0),MATCH(CONCATENATE($P27,$Q27),$T$4:$AB$4,0)))+$T$8))</f>
        <v>0.48391203703703706</v>
      </c>
      <c r="B71" s="39">
        <f t="shared" si="116"/>
        <v>0.50474537037037037</v>
      </c>
      <c r="C71" s="39">
        <f t="shared" si="116"/>
        <v>0.52557870370370385</v>
      </c>
      <c r="D71" s="39">
        <f t="shared" si="116"/>
        <v>0.54641203703703722</v>
      </c>
      <c r="E71" s="39">
        <f t="shared" si="116"/>
        <v>0.56724537037037048</v>
      </c>
      <c r="F71" s="40">
        <f t="shared" ref="F71:H71" si="117">F27</f>
        <v>0.8</v>
      </c>
      <c r="G71" s="40">
        <f t="shared" si="117"/>
        <v>11</v>
      </c>
      <c r="H71" s="55" t="str">
        <f t="shared" si="117"/>
        <v>Telesti3</v>
      </c>
      <c r="I71" s="39">
        <f t="shared" ref="I71:M71" si="118">I72+TIME(0,0,(3600*($O28-$O27)/(INDEX($T$5:$AB$6,MATCH(I$59,$S$5:$S$6,0),MATCH(CONCATENATE($P28,$Q28),$T$4:$AB$4,0)))+$T$8))</f>
        <v>0.49638888888888888</v>
      </c>
      <c r="J71" s="39">
        <f t="shared" si="118"/>
        <v>0.51722222222222214</v>
      </c>
      <c r="K71" s="39">
        <f t="shared" si="118"/>
        <v>0.53805555555555551</v>
      </c>
      <c r="L71" s="39">
        <f t="shared" si="118"/>
        <v>0.57277777777777772</v>
      </c>
      <c r="M71" s="42">
        <f t="shared" si="118"/>
        <v>0.58666666666666667</v>
      </c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</row>
    <row r="72" spans="1:28" ht="12.75" customHeight="1" x14ac:dyDescent="0.2">
      <c r="A72" s="38">
        <f t="shared" ref="A72:E72" si="119">A71+TIME(0,0,(3600*($O28-$O27)/(INDEX($T$5:$AB$6,MATCH(A$59,$S$5:$S$6,0),MATCH(CONCATENATE($P28,$Q28),$T$4:$AB$4,0)))+$T$8))</f>
        <v>0.48472222222222222</v>
      </c>
      <c r="B72" s="39">
        <f t="shared" si="119"/>
        <v>0.50555555555555554</v>
      </c>
      <c r="C72" s="39">
        <f t="shared" si="119"/>
        <v>0.52638888888888902</v>
      </c>
      <c r="D72" s="39">
        <f t="shared" si="119"/>
        <v>0.54722222222222239</v>
      </c>
      <c r="E72" s="39">
        <f t="shared" si="119"/>
        <v>0.56805555555555565</v>
      </c>
      <c r="F72" s="40">
        <f t="shared" ref="F72:H72" si="120">F28</f>
        <v>0.5</v>
      </c>
      <c r="G72" s="40">
        <f t="shared" si="120"/>
        <v>12</v>
      </c>
      <c r="H72" s="55" t="str">
        <f t="shared" si="120"/>
        <v>Telesti4</v>
      </c>
      <c r="I72" s="39">
        <f t="shared" ref="I72:M72" si="121">I73+TIME(0,0,(3600*($O29-$O28)/(INDEX($T$5:$AB$6,MATCH(I$59,$S$5:$S$6,0),MATCH(CONCATENATE($P29,$Q29),$T$4:$AB$4,0)))+$T$8))</f>
        <v>0.49557870370370372</v>
      </c>
      <c r="J72" s="39">
        <f t="shared" si="121"/>
        <v>0.51641203703703698</v>
      </c>
      <c r="K72" s="39">
        <f t="shared" si="121"/>
        <v>0.53724537037037035</v>
      </c>
      <c r="L72" s="39">
        <f t="shared" si="121"/>
        <v>0.57196759259259256</v>
      </c>
      <c r="M72" s="42">
        <f t="shared" si="121"/>
        <v>0.58585648148148151</v>
      </c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</row>
    <row r="73" spans="1:28" ht="12.75" customHeight="1" x14ac:dyDescent="0.2">
      <c r="A73" s="38">
        <f t="shared" ref="A73:E73" si="122">A72+TIME(0,0,(3600*($O29-$O28)/(INDEX($T$5:$AB$6,MATCH(A$59,$S$5:$S$6,0),MATCH(CONCATENATE($P29,$Q29),$T$4:$AB$4,0)))+$T$8))</f>
        <v>0.4853587962962963</v>
      </c>
      <c r="B73" s="39">
        <f t="shared" si="122"/>
        <v>0.50619212962962956</v>
      </c>
      <c r="C73" s="39">
        <f t="shared" si="122"/>
        <v>0.52702546296296304</v>
      </c>
      <c r="D73" s="39">
        <f t="shared" si="122"/>
        <v>0.54785879629629641</v>
      </c>
      <c r="E73" s="39">
        <f t="shared" si="122"/>
        <v>0.56869212962962967</v>
      </c>
      <c r="F73" s="40">
        <f t="shared" ref="F73:H73" si="123">F29</f>
        <v>0.3</v>
      </c>
      <c r="G73" s="40">
        <f t="shared" si="123"/>
        <v>13</v>
      </c>
      <c r="H73" s="55" t="str">
        <f t="shared" si="123"/>
        <v>Telesti5</v>
      </c>
      <c r="I73" s="39">
        <f t="shared" ref="I73:M73" si="124">I74+TIME(0,0,(3600*($O30-$O29)/(INDEX($T$5:$AB$6,MATCH(I$59,$S$5:$S$6,0),MATCH(CONCATENATE($P30,$Q30),$T$4:$AB$4,0)))+$T$8))</f>
        <v>0.49494212962962963</v>
      </c>
      <c r="J73" s="39">
        <f t="shared" si="124"/>
        <v>0.51577546296296295</v>
      </c>
      <c r="K73" s="39">
        <f t="shared" si="124"/>
        <v>0.53660879629629632</v>
      </c>
      <c r="L73" s="39">
        <f t="shared" si="124"/>
        <v>0.57133101851851853</v>
      </c>
      <c r="M73" s="42">
        <f t="shared" si="124"/>
        <v>0.58521990740740748</v>
      </c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</row>
    <row r="74" spans="1:28" ht="12.75" customHeight="1" x14ac:dyDescent="0.2">
      <c r="A74" s="38">
        <f t="shared" ref="A74:E74" si="125">A73+TIME(0,0,(3600*($O30-$O29)/(INDEX($T$5:$AB$6,MATCH(A$59,$S$5:$S$6,0),MATCH(CONCATENATE($P30,$Q30),$T$4:$AB$4,0)))+$T$8))</f>
        <v>0.48724537037037036</v>
      </c>
      <c r="B74" s="39">
        <f t="shared" si="125"/>
        <v>0.50807870370370367</v>
      </c>
      <c r="C74" s="39">
        <f t="shared" si="125"/>
        <v>0.52891203703703715</v>
      </c>
      <c r="D74" s="39">
        <f t="shared" si="125"/>
        <v>0.54974537037037052</v>
      </c>
      <c r="E74" s="39">
        <f t="shared" si="125"/>
        <v>0.57057870370370378</v>
      </c>
      <c r="F74" s="40">
        <f t="shared" ref="F74:H74" si="126">F30</f>
        <v>1.8</v>
      </c>
      <c r="G74" s="40">
        <f t="shared" si="126"/>
        <v>14</v>
      </c>
      <c r="H74" s="40" t="str">
        <f t="shared" si="126"/>
        <v>Costesti Autogara Razvan si Liviu</v>
      </c>
      <c r="I74" s="47">
        <v>0.49305555555555558</v>
      </c>
      <c r="J74" s="47">
        <v>0.51388888888888884</v>
      </c>
      <c r="K74" s="47">
        <v>0.53472222222222221</v>
      </c>
      <c r="L74" s="47">
        <v>0.56944444444444442</v>
      </c>
      <c r="M74" s="48">
        <v>0.58333333333333337</v>
      </c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</row>
    <row r="75" spans="1:28" ht="12.75" customHeight="1" x14ac:dyDescent="0.2">
      <c r="A75" s="38"/>
      <c r="B75" s="39"/>
      <c r="C75" s="39"/>
      <c r="D75" s="39"/>
      <c r="E75" s="39"/>
      <c r="F75" s="40"/>
      <c r="G75" s="40"/>
      <c r="H75" s="41"/>
      <c r="I75" s="39"/>
      <c r="J75" s="39"/>
      <c r="K75" s="39"/>
      <c r="L75" s="39"/>
      <c r="M75" s="42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</row>
    <row r="76" spans="1:28" ht="12.75" customHeight="1" x14ac:dyDescent="0.2">
      <c r="A76" s="56" t="s">
        <v>63</v>
      </c>
      <c r="B76" s="52" t="s">
        <v>64</v>
      </c>
      <c r="C76" s="52" t="s">
        <v>63</v>
      </c>
      <c r="D76" s="52" t="s">
        <v>64</v>
      </c>
      <c r="E76" s="52" t="s">
        <v>63</v>
      </c>
      <c r="F76" s="50"/>
      <c r="G76" s="50"/>
      <c r="H76" s="51"/>
      <c r="I76" s="52" t="s">
        <v>63</v>
      </c>
      <c r="J76" s="52" t="s">
        <v>64</v>
      </c>
      <c r="K76" s="52" t="s">
        <v>63</v>
      </c>
      <c r="L76" s="52" t="s">
        <v>64</v>
      </c>
      <c r="M76" s="53" t="s">
        <v>63</v>
      </c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</row>
    <row r="77" spans="1:28" ht="12.75" customHeight="1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</row>
    <row r="78" spans="1:28" ht="12.75" customHeight="1" x14ac:dyDescent="0.25">
      <c r="A78" s="91" t="s">
        <v>29</v>
      </c>
      <c r="B78" s="92"/>
      <c r="C78" s="92"/>
      <c r="D78" s="92"/>
      <c r="E78" s="92"/>
      <c r="F78" s="14" t="s">
        <v>30</v>
      </c>
      <c r="G78" s="15" t="s">
        <v>31</v>
      </c>
      <c r="H78" s="15" t="s">
        <v>32</v>
      </c>
      <c r="I78" s="90" t="s">
        <v>33</v>
      </c>
      <c r="J78" s="87"/>
      <c r="K78" s="87"/>
      <c r="L78" s="87"/>
      <c r="M78" s="88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</row>
    <row r="79" spans="1:28" ht="12.75" customHeight="1" x14ac:dyDescent="0.25">
      <c r="A79" s="90" t="s">
        <v>34</v>
      </c>
      <c r="B79" s="87"/>
      <c r="C79" s="87"/>
      <c r="D79" s="87"/>
      <c r="E79" s="88"/>
      <c r="F79" s="17"/>
      <c r="G79" s="18" t="s">
        <v>35</v>
      </c>
      <c r="H79" s="19" t="s">
        <v>36</v>
      </c>
      <c r="I79" s="90" t="s">
        <v>34</v>
      </c>
      <c r="J79" s="87"/>
      <c r="K79" s="87"/>
      <c r="L79" s="87"/>
      <c r="M79" s="88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</row>
    <row r="80" spans="1:28" ht="12.75" customHeight="1" x14ac:dyDescent="0.25">
      <c r="A80" s="20" t="s">
        <v>75</v>
      </c>
      <c r="B80" s="21" t="s">
        <v>76</v>
      </c>
      <c r="C80" s="21" t="s">
        <v>77</v>
      </c>
      <c r="D80" s="21" t="s">
        <v>78</v>
      </c>
      <c r="E80" s="21" t="s">
        <v>79</v>
      </c>
      <c r="F80" s="22"/>
      <c r="G80" s="22"/>
      <c r="H80" s="21"/>
      <c r="I80" s="21" t="s">
        <v>75</v>
      </c>
      <c r="J80" s="21" t="s">
        <v>76</v>
      </c>
      <c r="K80" s="21" t="s">
        <v>77</v>
      </c>
      <c r="L80" s="21" t="s">
        <v>78</v>
      </c>
      <c r="M80" s="23" t="s">
        <v>79</v>
      </c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</row>
    <row r="81" spans="1:28" ht="12.75" customHeight="1" x14ac:dyDescent="0.25">
      <c r="A81" s="25" t="s">
        <v>23</v>
      </c>
      <c r="B81" s="26" t="s">
        <v>23</v>
      </c>
      <c r="C81" s="26" t="s">
        <v>23</v>
      </c>
      <c r="D81" s="26" t="s">
        <v>23</v>
      </c>
      <c r="E81" s="26" t="s">
        <v>23</v>
      </c>
      <c r="F81" s="27"/>
      <c r="G81" s="27"/>
      <c r="H81" s="28"/>
      <c r="I81" s="26" t="s">
        <v>23</v>
      </c>
      <c r="J81" s="26" t="s">
        <v>23</v>
      </c>
      <c r="K81" s="26" t="s">
        <v>23</v>
      </c>
      <c r="L81" s="26" t="s">
        <v>23</v>
      </c>
      <c r="M81" s="29" t="s">
        <v>23</v>
      </c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</row>
    <row r="82" spans="1:28" ht="12.75" customHeight="1" x14ac:dyDescent="0.2">
      <c r="A82" s="30">
        <v>0.55902777777777779</v>
      </c>
      <c r="B82" s="31">
        <v>0.57291666666666663</v>
      </c>
      <c r="C82" s="31">
        <v>0.58680555555555558</v>
      </c>
      <c r="D82" s="31">
        <v>0.59722222222222221</v>
      </c>
      <c r="E82" s="31">
        <v>0.62847222222222221</v>
      </c>
      <c r="F82" s="32">
        <v>0</v>
      </c>
      <c r="G82" s="32">
        <v>0</v>
      </c>
      <c r="H82" s="33" t="s">
        <v>46</v>
      </c>
      <c r="I82" s="34">
        <f t="shared" ref="I82:M82" si="127">I83+TIME(0,0,(3600*($O17-$O16)/(INDEX($T$5:$AB$6,MATCH(I$81,$S$5:$S$6,0),MATCH(CONCATENATE($P17,$Q17),$T$4:$AB$4,0)))+$T$8))</f>
        <v>0.62266203703703715</v>
      </c>
      <c r="J82" s="34">
        <f t="shared" si="127"/>
        <v>0.6365509259259261</v>
      </c>
      <c r="K82" s="34">
        <f t="shared" si="127"/>
        <v>0.65043981481481494</v>
      </c>
      <c r="L82" s="34">
        <f t="shared" si="127"/>
        <v>0.66432870370370378</v>
      </c>
      <c r="M82" s="35">
        <f t="shared" si="127"/>
        <v>0.69210648148148157</v>
      </c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</row>
    <row r="83" spans="1:28" ht="12.75" customHeight="1" x14ac:dyDescent="0.2">
      <c r="A83" s="38">
        <f t="shared" ref="A83:E83" si="128">A82+TIME(0,0,(3600*($O17-$O16)/(INDEX($T$5:$AB$6,MATCH(A$81,$S$5:$S$6,0),MATCH(CONCATENATE($P17,$Q17),$T$4:$AB$4,0)))+$T$8))</f>
        <v>0.5675</v>
      </c>
      <c r="B83" s="39">
        <f t="shared" si="128"/>
        <v>0.58138888888888884</v>
      </c>
      <c r="C83" s="39">
        <f t="shared" si="128"/>
        <v>0.59527777777777779</v>
      </c>
      <c r="D83" s="39">
        <f t="shared" si="128"/>
        <v>0.60569444444444442</v>
      </c>
      <c r="E83" s="39">
        <f t="shared" si="128"/>
        <v>0.63694444444444442</v>
      </c>
      <c r="F83" s="40">
        <f t="shared" ref="F83:H83" si="129">F17</f>
        <v>9.6999999999999993</v>
      </c>
      <c r="G83" s="40">
        <f t="shared" si="129"/>
        <v>1</v>
      </c>
      <c r="H83" s="55" t="str">
        <f t="shared" si="129"/>
        <v>Albota</v>
      </c>
      <c r="I83" s="39">
        <f t="shared" ref="I83:M83" si="130">I84+TIME(0,0,(3600*($O18-$O17)/(INDEX($T$5:$AB$6,MATCH(I$81,$S$5:$S$6,0),MATCH(CONCATENATE($P18,$Q18),$T$4:$AB$4,0)))+$T$8))</f>
        <v>0.61418981481481494</v>
      </c>
      <c r="J83" s="39">
        <f t="shared" si="130"/>
        <v>0.62807870370370389</v>
      </c>
      <c r="K83" s="39">
        <f t="shared" si="130"/>
        <v>0.64196759259259273</v>
      </c>
      <c r="L83" s="39">
        <f t="shared" si="130"/>
        <v>0.65585648148148157</v>
      </c>
      <c r="M83" s="42">
        <f t="shared" si="130"/>
        <v>0.68363425925925936</v>
      </c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</row>
    <row r="84" spans="1:28" ht="12.75" customHeight="1" x14ac:dyDescent="0.2">
      <c r="A84" s="38">
        <f t="shared" ref="A84:E84" si="131">A83+TIME(0,0,(3600*($O18-$O17)/(INDEX($T$5:$AB$6,MATCH(A$81,$S$5:$S$6,0),MATCH(CONCATENATE($P18,$Q18),$T$4:$AB$4,0)))+$T$8))</f>
        <v>0.57146990740740744</v>
      </c>
      <c r="B84" s="39">
        <f t="shared" si="131"/>
        <v>0.58535879629629628</v>
      </c>
      <c r="C84" s="39">
        <f t="shared" si="131"/>
        <v>0.59924768518518523</v>
      </c>
      <c r="D84" s="39">
        <f t="shared" si="131"/>
        <v>0.60966435185185186</v>
      </c>
      <c r="E84" s="39">
        <f t="shared" si="131"/>
        <v>0.64091435185185186</v>
      </c>
      <c r="F84" s="40">
        <f t="shared" ref="F84:H84" si="132">F18</f>
        <v>4.3</v>
      </c>
      <c r="G84" s="40">
        <f t="shared" si="132"/>
        <v>2</v>
      </c>
      <c r="H84" s="55" t="str">
        <f t="shared" si="132"/>
        <v>Podu Brosteni1</v>
      </c>
      <c r="I84" s="39">
        <f t="shared" ref="I84:M84" si="133">I85+TIME(0,0,(3600*($O19-$O18)/(INDEX($T$5:$AB$6,MATCH(I$81,$S$5:$S$6,0),MATCH(CONCATENATE($P19,$Q19),$T$4:$AB$4,0)))+$T$8))</f>
        <v>0.6102199074074075</v>
      </c>
      <c r="J84" s="39">
        <f t="shared" si="133"/>
        <v>0.62410879629629645</v>
      </c>
      <c r="K84" s="39">
        <f t="shared" si="133"/>
        <v>0.63799768518518529</v>
      </c>
      <c r="L84" s="39">
        <f t="shared" si="133"/>
        <v>0.65188657407407413</v>
      </c>
      <c r="M84" s="42">
        <f t="shared" si="133"/>
        <v>0.67966435185185192</v>
      </c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</row>
    <row r="85" spans="1:28" ht="12.75" customHeight="1" x14ac:dyDescent="0.2">
      <c r="A85" s="38">
        <f t="shared" ref="A85:E85" si="134">A84+TIME(0,0,(3600*($O19-$O18)/(INDEX($T$5:$AB$6,MATCH(A$81,$S$5:$S$6,0),MATCH(CONCATENATE($P19,$Q19),$T$4:$AB$4,0)))+$T$8))</f>
        <v>0.5724421296296297</v>
      </c>
      <c r="B85" s="39">
        <f t="shared" si="134"/>
        <v>0.58633101851851854</v>
      </c>
      <c r="C85" s="39">
        <f t="shared" si="134"/>
        <v>0.60021990740740749</v>
      </c>
      <c r="D85" s="39">
        <f t="shared" si="134"/>
        <v>0.61063657407407412</v>
      </c>
      <c r="E85" s="39">
        <f t="shared" si="134"/>
        <v>0.64188657407407412</v>
      </c>
      <c r="F85" s="40">
        <f t="shared" ref="F85:H85" si="135">F19</f>
        <v>0.7</v>
      </c>
      <c r="G85" s="40">
        <f t="shared" si="135"/>
        <v>3</v>
      </c>
      <c r="H85" s="55" t="str">
        <f t="shared" si="135"/>
        <v>Podu Brosteni2</v>
      </c>
      <c r="I85" s="39">
        <f t="shared" ref="I85:M85" si="136">I86+TIME(0,0,(3600*($O20-$O19)/(INDEX($T$5:$AB$6,MATCH(I$81,$S$5:$S$6,0),MATCH(CONCATENATE($P20,$Q20),$T$4:$AB$4,0)))+$T$8))</f>
        <v>0.60924768518518524</v>
      </c>
      <c r="J85" s="39">
        <f t="shared" si="136"/>
        <v>0.62313657407407419</v>
      </c>
      <c r="K85" s="39">
        <f t="shared" si="136"/>
        <v>0.63702546296296303</v>
      </c>
      <c r="L85" s="39">
        <f t="shared" si="136"/>
        <v>0.65091435185185187</v>
      </c>
      <c r="M85" s="42">
        <f t="shared" si="136"/>
        <v>0.67869212962962966</v>
      </c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</row>
    <row r="86" spans="1:28" ht="12.75" customHeight="1" x14ac:dyDescent="0.2">
      <c r="A86" s="38">
        <f t="shared" ref="A86:E86" si="137">A85+TIME(0,0,(3600*($O20-$O19)/(INDEX($T$5:$AB$6,MATCH(A$81,$S$5:$S$6,0),MATCH(CONCATENATE($P20,$Q20),$T$4:$AB$4,0)))+$T$8))</f>
        <v>0.57325231481481487</v>
      </c>
      <c r="B86" s="39">
        <f t="shared" si="137"/>
        <v>0.58714120370370371</v>
      </c>
      <c r="C86" s="39">
        <f t="shared" si="137"/>
        <v>0.60103009259259266</v>
      </c>
      <c r="D86" s="39">
        <f t="shared" si="137"/>
        <v>0.61144675925925929</v>
      </c>
      <c r="E86" s="39">
        <f t="shared" si="137"/>
        <v>0.64269675925925929</v>
      </c>
      <c r="F86" s="40">
        <f t="shared" ref="F86:H86" si="138">F20</f>
        <v>0.5</v>
      </c>
      <c r="G86" s="40">
        <f t="shared" si="138"/>
        <v>4</v>
      </c>
      <c r="H86" s="55" t="str">
        <f t="shared" si="138"/>
        <v>Podu Brosteni3</v>
      </c>
      <c r="I86" s="39">
        <f t="shared" ref="I86:M86" si="139">I87+TIME(0,0,(3600*($O21-$O20)/(INDEX($T$5:$AB$6,MATCH(I$81,$S$5:$S$6,0),MATCH(CONCATENATE($P21,$Q21),$T$4:$AB$4,0)))+$T$8))</f>
        <v>0.60843750000000008</v>
      </c>
      <c r="J86" s="39">
        <f t="shared" si="139"/>
        <v>0.62232638888888903</v>
      </c>
      <c r="K86" s="39">
        <f t="shared" si="139"/>
        <v>0.63621527777777787</v>
      </c>
      <c r="L86" s="39">
        <f t="shared" si="139"/>
        <v>0.65010416666666671</v>
      </c>
      <c r="M86" s="42">
        <f t="shared" si="139"/>
        <v>0.6778819444444445</v>
      </c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</row>
    <row r="87" spans="1:28" ht="12.75" customHeight="1" x14ac:dyDescent="0.2">
      <c r="A87" s="38">
        <f t="shared" ref="A87:E87" si="140">A86+TIME(0,0,(3600*($O21-$O20)/(INDEX($T$5:$AB$6,MATCH(A$81,$S$5:$S$6,0),MATCH(CONCATENATE($P21,$Q21),$T$4:$AB$4,0)))+$T$8))</f>
        <v>0.57422453703703713</v>
      </c>
      <c r="B87" s="39">
        <f t="shared" si="140"/>
        <v>0.58811342592592597</v>
      </c>
      <c r="C87" s="39">
        <f t="shared" si="140"/>
        <v>0.60200231481481492</v>
      </c>
      <c r="D87" s="39">
        <f t="shared" si="140"/>
        <v>0.61241898148148155</v>
      </c>
      <c r="E87" s="39">
        <f t="shared" si="140"/>
        <v>0.64366898148148155</v>
      </c>
      <c r="F87" s="40">
        <f t="shared" ref="F87:H87" si="141">F21</f>
        <v>0.7</v>
      </c>
      <c r="G87" s="40">
        <f t="shared" si="141"/>
        <v>5</v>
      </c>
      <c r="H87" s="55" t="str">
        <f t="shared" si="141"/>
        <v>Podu Brosteni4</v>
      </c>
      <c r="I87" s="39">
        <f t="shared" ref="I87:M87" si="142">I88+TIME(0,0,(3600*($O22-$O21)/(INDEX($T$5:$AB$6,MATCH(I$81,$S$5:$S$6,0),MATCH(CONCATENATE($P22,$Q22),$T$4:$AB$4,0)))+$T$8))</f>
        <v>0.60746527777777781</v>
      </c>
      <c r="J87" s="39">
        <f t="shared" si="142"/>
        <v>0.62135416666666676</v>
      </c>
      <c r="K87" s="39">
        <f t="shared" si="142"/>
        <v>0.6352430555555556</v>
      </c>
      <c r="L87" s="39">
        <f t="shared" si="142"/>
        <v>0.64913194444444444</v>
      </c>
      <c r="M87" s="42">
        <f t="shared" si="142"/>
        <v>0.67690972222222223</v>
      </c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</row>
    <row r="88" spans="1:28" ht="12.75" customHeight="1" x14ac:dyDescent="0.2">
      <c r="A88" s="38">
        <f t="shared" ref="A88:E88" si="143">A87+TIME(0,0,(3600*($O22-$O21)/(INDEX($T$5:$AB$6,MATCH(A$81,$S$5:$S$6,0),MATCH(CONCATENATE($P22,$Q22),$T$4:$AB$4,0)))+$T$8))</f>
        <v>0.57569444444444451</v>
      </c>
      <c r="B88" s="39">
        <f t="shared" si="143"/>
        <v>0.58958333333333335</v>
      </c>
      <c r="C88" s="39">
        <f t="shared" si="143"/>
        <v>0.6034722222222223</v>
      </c>
      <c r="D88" s="39">
        <f t="shared" si="143"/>
        <v>0.61388888888888893</v>
      </c>
      <c r="E88" s="39">
        <f t="shared" si="143"/>
        <v>0.64513888888888893</v>
      </c>
      <c r="F88" s="40">
        <f t="shared" ref="F88:H88" si="144">F22</f>
        <v>1.3</v>
      </c>
      <c r="G88" s="40">
        <f t="shared" si="144"/>
        <v>6</v>
      </c>
      <c r="H88" s="55" t="str">
        <f t="shared" si="144"/>
        <v>Brosteni1</v>
      </c>
      <c r="I88" s="39">
        <f t="shared" ref="I88:M88" si="145">I89+TIME(0,0,(3600*($O23-$O22)/(INDEX($T$5:$AB$6,MATCH(I$81,$S$5:$S$6,0),MATCH(CONCATENATE($P23,$Q23),$T$4:$AB$4,0)))+$T$8))</f>
        <v>0.60599537037037043</v>
      </c>
      <c r="J88" s="39">
        <f t="shared" si="145"/>
        <v>0.61988425925925938</v>
      </c>
      <c r="K88" s="39">
        <f t="shared" si="145"/>
        <v>0.63377314814814822</v>
      </c>
      <c r="L88" s="39">
        <f t="shared" si="145"/>
        <v>0.64766203703703706</v>
      </c>
      <c r="M88" s="42">
        <f t="shared" si="145"/>
        <v>0.67543981481481485</v>
      </c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</row>
    <row r="89" spans="1:28" ht="12.75" customHeight="1" x14ac:dyDescent="0.2">
      <c r="A89" s="38">
        <f t="shared" ref="A89:E89" si="146">A88+TIME(0,0,(3600*($O23-$O22)/(INDEX($T$5:$AB$6,MATCH(A$81,$S$5:$S$6,0),MATCH(CONCATENATE($P23,$Q23),$T$4:$AB$4,0)))+$T$8))</f>
        <v>0.57674768518518527</v>
      </c>
      <c r="B89" s="39">
        <f t="shared" si="146"/>
        <v>0.59063657407407411</v>
      </c>
      <c r="C89" s="39">
        <f t="shared" si="146"/>
        <v>0.60452546296296306</v>
      </c>
      <c r="D89" s="39">
        <f t="shared" si="146"/>
        <v>0.61494212962962969</v>
      </c>
      <c r="E89" s="39">
        <f t="shared" si="146"/>
        <v>0.64619212962962969</v>
      </c>
      <c r="F89" s="40">
        <f t="shared" ref="F89:H89" si="147">F23</f>
        <v>0.8</v>
      </c>
      <c r="G89" s="40">
        <f t="shared" si="147"/>
        <v>7</v>
      </c>
      <c r="H89" s="55" t="str">
        <f t="shared" si="147"/>
        <v>Brosteni2</v>
      </c>
      <c r="I89" s="39">
        <f t="shared" ref="I89:M89" si="148">I90+TIME(0,0,(3600*($O24-$O23)/(INDEX($T$5:$AB$6,MATCH(I$81,$S$5:$S$6,0),MATCH(CONCATENATE($P24,$Q24),$T$4:$AB$4,0)))+$T$8))</f>
        <v>0.60494212962962968</v>
      </c>
      <c r="J89" s="39">
        <f t="shared" si="148"/>
        <v>0.61883101851851863</v>
      </c>
      <c r="K89" s="39">
        <f t="shared" si="148"/>
        <v>0.63271990740740747</v>
      </c>
      <c r="L89" s="39">
        <f t="shared" si="148"/>
        <v>0.64660879629629631</v>
      </c>
      <c r="M89" s="42">
        <f t="shared" si="148"/>
        <v>0.6743865740740741</v>
      </c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</row>
    <row r="90" spans="1:28" ht="12.75" customHeight="1" x14ac:dyDescent="0.2">
      <c r="A90" s="38">
        <f t="shared" ref="A90:E90" si="149">A89+TIME(0,0,(3600*($O24-$O23)/(INDEX($T$5:$AB$6,MATCH(A$81,$S$5:$S$6,0),MATCH(CONCATENATE($P24,$Q24),$T$4:$AB$4,0)))+$T$8))</f>
        <v>0.57805555555555566</v>
      </c>
      <c r="B90" s="39">
        <f t="shared" si="149"/>
        <v>0.5919444444444445</v>
      </c>
      <c r="C90" s="39">
        <f t="shared" si="149"/>
        <v>0.60583333333333345</v>
      </c>
      <c r="D90" s="39">
        <f t="shared" si="149"/>
        <v>0.61625000000000008</v>
      </c>
      <c r="E90" s="39">
        <f t="shared" si="149"/>
        <v>0.64750000000000008</v>
      </c>
      <c r="F90" s="40">
        <f t="shared" ref="F90:H90" si="150">F24</f>
        <v>1.1000000000000001</v>
      </c>
      <c r="G90" s="40">
        <f t="shared" si="150"/>
        <v>8</v>
      </c>
      <c r="H90" s="55" t="str">
        <f t="shared" si="150"/>
        <v>Brosteni3</v>
      </c>
      <c r="I90" s="39">
        <f t="shared" ref="I90:M90" si="151">I91+TIME(0,0,(3600*($O25-$O24)/(INDEX($T$5:$AB$6,MATCH(I$81,$S$5:$S$6,0),MATCH(CONCATENATE($P25,$Q25),$T$4:$AB$4,0)))+$T$8))</f>
        <v>0.60363425925925929</v>
      </c>
      <c r="J90" s="39">
        <f t="shared" si="151"/>
        <v>0.61752314814814824</v>
      </c>
      <c r="K90" s="39">
        <f t="shared" si="151"/>
        <v>0.63141203703703708</v>
      </c>
      <c r="L90" s="39">
        <f t="shared" si="151"/>
        <v>0.64530092592592592</v>
      </c>
      <c r="M90" s="42">
        <f t="shared" si="151"/>
        <v>0.67307870370370371</v>
      </c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</row>
    <row r="91" spans="1:28" ht="12.75" customHeight="1" x14ac:dyDescent="0.2">
      <c r="A91" s="38">
        <f t="shared" ref="A91:E91" si="152">A90+TIME(0,0,(3600*($O25-$O24)/(INDEX($T$5:$AB$6,MATCH(A$81,$S$5:$S$6,0),MATCH(CONCATENATE($P25,$Q25),$T$4:$AB$4,0)))+$T$8))</f>
        <v>0.57902777777777792</v>
      </c>
      <c r="B91" s="39">
        <f t="shared" si="152"/>
        <v>0.59291666666666676</v>
      </c>
      <c r="C91" s="39">
        <f t="shared" si="152"/>
        <v>0.60680555555555571</v>
      </c>
      <c r="D91" s="39">
        <f t="shared" si="152"/>
        <v>0.61722222222222234</v>
      </c>
      <c r="E91" s="39">
        <f t="shared" si="152"/>
        <v>0.64847222222222234</v>
      </c>
      <c r="F91" s="40">
        <f t="shared" ref="F91:H91" si="153">F25</f>
        <v>0.7</v>
      </c>
      <c r="G91" s="40">
        <f t="shared" si="153"/>
        <v>9</v>
      </c>
      <c r="H91" s="55" t="str">
        <f t="shared" si="153"/>
        <v>Telesti1</v>
      </c>
      <c r="I91" s="39">
        <f t="shared" ref="I91:M91" si="154">I92+TIME(0,0,(3600*($O26-$O25)/(INDEX($T$5:$AB$6,MATCH(I$81,$S$5:$S$6,0),MATCH(CONCATENATE($P26,$Q26),$T$4:$AB$4,0)))+$T$8))</f>
        <v>0.60266203703703702</v>
      </c>
      <c r="J91" s="39">
        <f t="shared" si="154"/>
        <v>0.61655092592592597</v>
      </c>
      <c r="K91" s="39">
        <f t="shared" si="154"/>
        <v>0.63043981481481481</v>
      </c>
      <c r="L91" s="39">
        <f t="shared" si="154"/>
        <v>0.64432870370370365</v>
      </c>
      <c r="M91" s="42">
        <f t="shared" si="154"/>
        <v>0.67210648148148144</v>
      </c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</row>
    <row r="92" spans="1:28" ht="12.75" customHeight="1" x14ac:dyDescent="0.2">
      <c r="A92" s="38">
        <f t="shared" ref="A92:E92" si="155">A91+TIME(0,0,(3600*($O26-$O25)/(INDEX($T$5:$AB$6,MATCH(A$81,$S$5:$S$6,0),MATCH(CONCATENATE($P26,$Q26),$T$4:$AB$4,0)))+$T$8))</f>
        <v>0.58008101851851868</v>
      </c>
      <c r="B92" s="39">
        <f t="shared" si="155"/>
        <v>0.59396990740740752</v>
      </c>
      <c r="C92" s="39">
        <f t="shared" si="155"/>
        <v>0.60785879629629647</v>
      </c>
      <c r="D92" s="39">
        <f t="shared" si="155"/>
        <v>0.6182754629629631</v>
      </c>
      <c r="E92" s="39">
        <f t="shared" si="155"/>
        <v>0.6495254629629631</v>
      </c>
      <c r="F92" s="40">
        <f t="shared" ref="F92:H92" si="156">F26</f>
        <v>0.8</v>
      </c>
      <c r="G92" s="40">
        <f t="shared" si="156"/>
        <v>10</v>
      </c>
      <c r="H92" s="55" t="str">
        <f t="shared" si="156"/>
        <v>Telesti2</v>
      </c>
      <c r="I92" s="39">
        <f t="shared" ref="I92:M92" si="157">I93+TIME(0,0,(3600*($O27-$O26)/(INDEX($T$5:$AB$6,MATCH(I$81,$S$5:$S$6,0),MATCH(CONCATENATE($P27,$Q27),$T$4:$AB$4,0)))+$T$8))</f>
        <v>0.60160879629629627</v>
      </c>
      <c r="J92" s="39">
        <f t="shared" si="157"/>
        <v>0.61549768518518522</v>
      </c>
      <c r="K92" s="39">
        <f t="shared" si="157"/>
        <v>0.62938657407407406</v>
      </c>
      <c r="L92" s="39">
        <f t="shared" si="157"/>
        <v>0.6432754629629629</v>
      </c>
      <c r="M92" s="42">
        <f t="shared" si="157"/>
        <v>0.67105324074074069</v>
      </c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</row>
    <row r="93" spans="1:28" ht="12.75" customHeight="1" x14ac:dyDescent="0.2">
      <c r="A93" s="38">
        <f t="shared" ref="A93:E93" si="158">A92+TIME(0,0,(3600*($O27-$O26)/(INDEX($T$5:$AB$6,MATCH(A$81,$S$5:$S$6,0),MATCH(CONCATENATE($P27,$Q27),$T$4:$AB$4,0)))+$T$8))</f>
        <v>0.58113425925925943</v>
      </c>
      <c r="B93" s="39">
        <f t="shared" si="158"/>
        <v>0.59502314814814827</v>
      </c>
      <c r="C93" s="39">
        <f t="shared" si="158"/>
        <v>0.60891203703703722</v>
      </c>
      <c r="D93" s="39">
        <f t="shared" si="158"/>
        <v>0.61932870370370385</v>
      </c>
      <c r="E93" s="39">
        <f t="shared" si="158"/>
        <v>0.65057870370370385</v>
      </c>
      <c r="F93" s="40">
        <f t="shared" ref="F93:H93" si="159">F27</f>
        <v>0.8</v>
      </c>
      <c r="G93" s="40">
        <f t="shared" si="159"/>
        <v>11</v>
      </c>
      <c r="H93" s="55" t="str">
        <f t="shared" si="159"/>
        <v>Telesti3</v>
      </c>
      <c r="I93" s="39">
        <f t="shared" ref="I93:M93" si="160">I94+TIME(0,0,(3600*($O28-$O27)/(INDEX($T$5:$AB$6,MATCH(I$81,$S$5:$S$6,0),MATCH(CONCATENATE($P28,$Q28),$T$4:$AB$4,0)))+$T$8))</f>
        <v>0.60055555555555551</v>
      </c>
      <c r="J93" s="39">
        <f t="shared" si="160"/>
        <v>0.61444444444444446</v>
      </c>
      <c r="K93" s="39">
        <f t="shared" si="160"/>
        <v>0.6283333333333333</v>
      </c>
      <c r="L93" s="39">
        <f t="shared" si="160"/>
        <v>0.64222222222222214</v>
      </c>
      <c r="M93" s="42">
        <f t="shared" si="160"/>
        <v>0.66999999999999993</v>
      </c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</row>
    <row r="94" spans="1:28" ht="12.75" customHeight="1" x14ac:dyDescent="0.2">
      <c r="A94" s="38">
        <f t="shared" ref="A94:E94" si="161">A93+TIME(0,0,(3600*($O28-$O27)/(INDEX($T$5:$AB$6,MATCH(A$81,$S$5:$S$6,0),MATCH(CONCATENATE($P28,$Q28),$T$4:$AB$4,0)))+$T$8))</f>
        <v>0.5819444444444446</v>
      </c>
      <c r="B94" s="39">
        <f t="shared" si="161"/>
        <v>0.59583333333333344</v>
      </c>
      <c r="C94" s="39">
        <f t="shared" si="161"/>
        <v>0.60972222222222239</v>
      </c>
      <c r="D94" s="39">
        <f t="shared" si="161"/>
        <v>0.62013888888888902</v>
      </c>
      <c r="E94" s="39">
        <f t="shared" si="161"/>
        <v>0.65138888888888902</v>
      </c>
      <c r="F94" s="40">
        <f t="shared" ref="F94:H94" si="162">F28</f>
        <v>0.5</v>
      </c>
      <c r="G94" s="40">
        <f t="shared" si="162"/>
        <v>12</v>
      </c>
      <c r="H94" s="55" t="str">
        <f t="shared" si="162"/>
        <v>Telesti4</v>
      </c>
      <c r="I94" s="39">
        <f t="shared" ref="I94:M94" si="163">I95+TIME(0,0,(3600*($O29-$O28)/(INDEX($T$5:$AB$6,MATCH(I$81,$S$5:$S$6,0),MATCH(CONCATENATE($P29,$Q29),$T$4:$AB$4,0)))+$T$8))</f>
        <v>0.59974537037037035</v>
      </c>
      <c r="J94" s="39">
        <f t="shared" si="163"/>
        <v>0.6136342592592593</v>
      </c>
      <c r="K94" s="39">
        <f t="shared" si="163"/>
        <v>0.62752314814814814</v>
      </c>
      <c r="L94" s="39">
        <f t="shared" si="163"/>
        <v>0.64141203703703698</v>
      </c>
      <c r="M94" s="42">
        <f t="shared" si="163"/>
        <v>0.66918981481481477</v>
      </c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</row>
    <row r="95" spans="1:28" ht="12.75" customHeight="1" x14ac:dyDescent="0.2">
      <c r="A95" s="38">
        <f t="shared" ref="A95:E95" si="164">A94+TIME(0,0,(3600*($O29-$O28)/(INDEX($T$5:$AB$6,MATCH(A$81,$S$5:$S$6,0),MATCH(CONCATENATE($P29,$Q29),$T$4:$AB$4,0)))+$T$8))</f>
        <v>0.58258101851851862</v>
      </c>
      <c r="B95" s="39">
        <f t="shared" si="164"/>
        <v>0.59646990740740746</v>
      </c>
      <c r="C95" s="39">
        <f t="shared" si="164"/>
        <v>0.61035879629629641</v>
      </c>
      <c r="D95" s="39">
        <f t="shared" si="164"/>
        <v>0.62077546296296304</v>
      </c>
      <c r="E95" s="39">
        <f t="shared" si="164"/>
        <v>0.65202546296296304</v>
      </c>
      <c r="F95" s="40">
        <f t="shared" ref="F95:H95" si="165">F29</f>
        <v>0.3</v>
      </c>
      <c r="G95" s="40">
        <f t="shared" si="165"/>
        <v>13</v>
      </c>
      <c r="H95" s="55" t="str">
        <f t="shared" si="165"/>
        <v>Telesti5</v>
      </c>
      <c r="I95" s="39">
        <f t="shared" ref="I95:M95" si="166">I96+TIME(0,0,(3600*($O30-$O29)/(INDEX($T$5:$AB$6,MATCH(I$81,$S$5:$S$6,0),MATCH(CONCATENATE($P30,$Q30),$T$4:$AB$4,0)))+$T$8))</f>
        <v>0.59910879629629632</v>
      </c>
      <c r="J95" s="39">
        <f t="shared" si="166"/>
        <v>0.61299768518518527</v>
      </c>
      <c r="K95" s="39">
        <f t="shared" si="166"/>
        <v>0.62688657407407411</v>
      </c>
      <c r="L95" s="39">
        <f t="shared" si="166"/>
        <v>0.64077546296296295</v>
      </c>
      <c r="M95" s="42">
        <f t="shared" si="166"/>
        <v>0.66855324074074074</v>
      </c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</row>
    <row r="96" spans="1:28" ht="12.75" customHeight="1" x14ac:dyDescent="0.2">
      <c r="A96" s="38">
        <f t="shared" ref="A96:E96" si="167">A95+TIME(0,0,(3600*($O30-$O29)/(INDEX($T$5:$AB$6,MATCH(A$81,$S$5:$S$6,0),MATCH(CONCATENATE($P30,$Q30),$T$4:$AB$4,0)))+$T$8))</f>
        <v>0.58446759259259273</v>
      </c>
      <c r="B96" s="39">
        <f t="shared" si="167"/>
        <v>0.59835648148148157</v>
      </c>
      <c r="C96" s="39">
        <f t="shared" si="167"/>
        <v>0.61224537037037052</v>
      </c>
      <c r="D96" s="39">
        <f t="shared" si="167"/>
        <v>0.62266203703703715</v>
      </c>
      <c r="E96" s="39">
        <f t="shared" si="167"/>
        <v>0.65391203703703715</v>
      </c>
      <c r="F96" s="40">
        <f t="shared" ref="F96:H96" si="168">F30</f>
        <v>1.8</v>
      </c>
      <c r="G96" s="40">
        <f t="shared" si="168"/>
        <v>14</v>
      </c>
      <c r="H96" s="40" t="str">
        <f t="shared" si="168"/>
        <v>Costesti Autogara Razvan si Liviu</v>
      </c>
      <c r="I96" s="47">
        <v>0.59722222222222221</v>
      </c>
      <c r="J96" s="47">
        <v>0.61111111111111116</v>
      </c>
      <c r="K96" s="47">
        <v>0.625</v>
      </c>
      <c r="L96" s="47">
        <v>0.63888888888888884</v>
      </c>
      <c r="M96" s="48">
        <v>0.66666666666666663</v>
      </c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</row>
    <row r="97" spans="1:28" ht="12.75" customHeight="1" x14ac:dyDescent="0.2">
      <c r="A97" s="38"/>
      <c r="B97" s="39"/>
      <c r="C97" s="39"/>
      <c r="D97" s="39"/>
      <c r="E97" s="39"/>
      <c r="F97" s="40"/>
      <c r="G97" s="40"/>
      <c r="H97" s="41"/>
      <c r="I97" s="39"/>
      <c r="J97" s="39"/>
      <c r="K97" s="39"/>
      <c r="L97" s="39"/>
      <c r="M97" s="42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</row>
    <row r="98" spans="1:28" ht="12.75" customHeight="1" x14ac:dyDescent="0.2">
      <c r="A98" s="56" t="s">
        <v>64</v>
      </c>
      <c r="B98" s="50" t="s">
        <v>63</v>
      </c>
      <c r="C98" s="50" t="s">
        <v>64</v>
      </c>
      <c r="D98" s="50" t="s">
        <v>63</v>
      </c>
      <c r="E98" s="50" t="s">
        <v>64</v>
      </c>
      <c r="F98" s="50"/>
      <c r="G98" s="50"/>
      <c r="H98" s="51"/>
      <c r="I98" s="52" t="s">
        <v>64</v>
      </c>
      <c r="J98" s="52" t="s">
        <v>63</v>
      </c>
      <c r="K98" s="52" t="s">
        <v>64</v>
      </c>
      <c r="L98" s="52" t="s">
        <v>63</v>
      </c>
      <c r="M98" s="53" t="s">
        <v>64</v>
      </c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</row>
    <row r="99" spans="1:28" ht="12.75" customHeight="1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</row>
    <row r="100" spans="1:28" ht="12.75" customHeight="1" x14ac:dyDescent="0.25">
      <c r="A100" s="90" t="s">
        <v>29</v>
      </c>
      <c r="B100" s="87"/>
      <c r="C100" s="87"/>
      <c r="D100" s="87"/>
      <c r="E100" s="88"/>
      <c r="F100" s="57" t="s">
        <v>30</v>
      </c>
      <c r="G100" s="58" t="s">
        <v>31</v>
      </c>
      <c r="H100" s="58" t="s">
        <v>32</v>
      </c>
      <c r="I100" s="86" t="s">
        <v>33</v>
      </c>
      <c r="J100" s="87"/>
      <c r="K100" s="87"/>
      <c r="L100" s="87"/>
      <c r="M100" s="88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</row>
    <row r="101" spans="1:28" ht="12.75" customHeight="1" x14ac:dyDescent="0.25">
      <c r="A101" s="89" t="s">
        <v>34</v>
      </c>
      <c r="B101" s="84"/>
      <c r="C101" s="84"/>
      <c r="D101" s="84"/>
      <c r="E101" s="85"/>
      <c r="F101" s="59"/>
      <c r="G101" s="17" t="s">
        <v>35</v>
      </c>
      <c r="H101" s="60" t="s">
        <v>36</v>
      </c>
      <c r="I101" s="83" t="s">
        <v>34</v>
      </c>
      <c r="J101" s="84"/>
      <c r="K101" s="84"/>
      <c r="L101" s="84"/>
      <c r="M101" s="85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</row>
    <row r="102" spans="1:28" ht="12.75" customHeight="1" x14ac:dyDescent="0.25">
      <c r="A102" s="61" t="s">
        <v>80</v>
      </c>
      <c r="B102" s="62" t="s">
        <v>81</v>
      </c>
      <c r="C102" s="62" t="s">
        <v>82</v>
      </c>
      <c r="D102" s="62" t="s">
        <v>83</v>
      </c>
      <c r="E102" s="62" t="s">
        <v>84</v>
      </c>
      <c r="F102" s="63"/>
      <c r="G102" s="63"/>
      <c r="H102" s="62"/>
      <c r="I102" s="62" t="s">
        <v>80</v>
      </c>
      <c r="J102" s="62" t="s">
        <v>81</v>
      </c>
      <c r="K102" s="62" t="s">
        <v>82</v>
      </c>
      <c r="L102" s="62" t="s">
        <v>83</v>
      </c>
      <c r="M102" s="64" t="s">
        <v>84</v>
      </c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</row>
    <row r="103" spans="1:28" ht="12.75" customHeight="1" x14ac:dyDescent="0.25">
      <c r="A103" s="25" t="s">
        <v>23</v>
      </c>
      <c r="B103" s="65" t="s">
        <v>23</v>
      </c>
      <c r="C103" s="65" t="s">
        <v>23</v>
      </c>
      <c r="D103" s="65" t="s">
        <v>23</v>
      </c>
      <c r="E103" s="65" t="s">
        <v>23</v>
      </c>
      <c r="F103" s="66"/>
      <c r="G103" s="66"/>
      <c r="H103" s="66"/>
      <c r="I103" s="65" t="s">
        <v>23</v>
      </c>
      <c r="J103" s="65" t="s">
        <v>23</v>
      </c>
      <c r="K103" s="65" t="s">
        <v>23</v>
      </c>
      <c r="L103" s="65" t="s">
        <v>23</v>
      </c>
      <c r="M103" s="67" t="s">
        <v>23</v>
      </c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</row>
    <row r="104" spans="1:28" ht="12.75" customHeight="1" x14ac:dyDescent="0.2">
      <c r="A104" s="68">
        <v>0.65625</v>
      </c>
      <c r="B104" s="69">
        <v>0.67013888888888884</v>
      </c>
      <c r="C104" s="69">
        <v>0.71180555555555558</v>
      </c>
      <c r="D104" s="69">
        <v>0.72569444444444442</v>
      </c>
      <c r="E104" s="69">
        <v>0.73958333333333337</v>
      </c>
      <c r="F104" s="32">
        <v>0</v>
      </c>
      <c r="G104" s="32">
        <v>0</v>
      </c>
      <c r="H104" s="33" t="s">
        <v>46</v>
      </c>
      <c r="I104" s="34">
        <f t="shared" ref="I104:M104" si="169">I105+TIME(0,0,(3600*($O17-$O16)/(INDEX($T$5:$AB$6,MATCH(I$103,$S$5:$S$6,0),MATCH(CONCATENATE($P17,$Q17),$T$4:$AB$4,0)))+$T$8))</f>
        <v>0.71293981481481494</v>
      </c>
      <c r="J104" s="34">
        <f t="shared" si="169"/>
        <v>0.73377314814814831</v>
      </c>
      <c r="K104" s="34">
        <f t="shared" si="169"/>
        <v>0.76849537037037052</v>
      </c>
      <c r="L104" s="34">
        <f t="shared" si="169"/>
        <v>0.78932870370370378</v>
      </c>
      <c r="M104" s="35">
        <f t="shared" si="169"/>
        <v>0.81016203703703715</v>
      </c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</row>
    <row r="105" spans="1:28" ht="12.75" customHeight="1" x14ac:dyDescent="0.2">
      <c r="A105" s="38">
        <f t="shared" ref="A105:E105" si="170">A104+TIME(0,0,(3600*($O17-$O16)/(INDEX($T$5:$AB$6,MATCH(A$103,$S$5:$S$6,0),MATCH(CONCATENATE($P17,$Q17),$T$4:$AB$4,0)))+$T$8))</f>
        <v>0.66472222222222221</v>
      </c>
      <c r="B105" s="39">
        <f t="shared" si="170"/>
        <v>0.67861111111111105</v>
      </c>
      <c r="C105" s="39">
        <f t="shared" si="170"/>
        <v>0.72027777777777779</v>
      </c>
      <c r="D105" s="39">
        <f t="shared" si="170"/>
        <v>0.73416666666666663</v>
      </c>
      <c r="E105" s="39">
        <f t="shared" si="170"/>
        <v>0.74805555555555558</v>
      </c>
      <c r="F105" s="40">
        <f t="shared" ref="F105:H105" si="171">F17</f>
        <v>9.6999999999999993</v>
      </c>
      <c r="G105" s="40">
        <f t="shared" si="171"/>
        <v>1</v>
      </c>
      <c r="H105" s="55" t="str">
        <f t="shared" si="171"/>
        <v>Albota</v>
      </c>
      <c r="I105" s="39">
        <f t="shared" ref="I105:M105" si="172">I106+TIME(0,0,(3600*($O18-$O17)/(INDEX($T$5:$AB$6,MATCH(I$103,$S$5:$S$6,0),MATCH(CONCATENATE($P18,$Q18),$T$4:$AB$4,0)))+$T$8))</f>
        <v>0.70446759259259273</v>
      </c>
      <c r="J105" s="39">
        <f t="shared" si="172"/>
        <v>0.7253009259259261</v>
      </c>
      <c r="K105" s="39">
        <f t="shared" si="172"/>
        <v>0.76002314814814831</v>
      </c>
      <c r="L105" s="39">
        <f t="shared" si="172"/>
        <v>0.78085648148148157</v>
      </c>
      <c r="M105" s="42">
        <f t="shared" si="172"/>
        <v>0.80168981481481494</v>
      </c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</row>
    <row r="106" spans="1:28" ht="12.75" customHeight="1" x14ac:dyDescent="0.2">
      <c r="A106" s="38">
        <f t="shared" ref="A106:E106" si="173">A105+TIME(0,0,(3600*($O18-$O17)/(INDEX($T$5:$AB$6,MATCH(A$103,$S$5:$S$6,0),MATCH(CONCATENATE($P18,$Q18),$T$4:$AB$4,0)))+$T$8))</f>
        <v>0.66869212962962965</v>
      </c>
      <c r="B106" s="39">
        <f t="shared" si="173"/>
        <v>0.68258101851851849</v>
      </c>
      <c r="C106" s="39">
        <f t="shared" si="173"/>
        <v>0.72424768518518523</v>
      </c>
      <c r="D106" s="39">
        <f t="shared" si="173"/>
        <v>0.73813657407407407</v>
      </c>
      <c r="E106" s="39">
        <f t="shared" si="173"/>
        <v>0.75202546296296302</v>
      </c>
      <c r="F106" s="40">
        <f t="shared" ref="F106:H106" si="174">F18</f>
        <v>4.3</v>
      </c>
      <c r="G106" s="40">
        <f t="shared" si="174"/>
        <v>2</v>
      </c>
      <c r="H106" s="55" t="str">
        <f t="shared" si="174"/>
        <v>Podu Brosteni1</v>
      </c>
      <c r="I106" s="39">
        <f t="shared" ref="I106:M106" si="175">I107+TIME(0,0,(3600*($O19-$O18)/(INDEX($T$5:$AB$6,MATCH(I$103,$S$5:$S$6,0),MATCH(CONCATENATE($P19,$Q19),$T$4:$AB$4,0)))+$T$8))</f>
        <v>0.70049768518518529</v>
      </c>
      <c r="J106" s="39">
        <f t="shared" si="175"/>
        <v>0.72133101851851866</v>
      </c>
      <c r="K106" s="39">
        <f t="shared" si="175"/>
        <v>0.75605324074074087</v>
      </c>
      <c r="L106" s="39">
        <f t="shared" si="175"/>
        <v>0.77688657407407413</v>
      </c>
      <c r="M106" s="42">
        <f t="shared" si="175"/>
        <v>0.7977199074074075</v>
      </c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</row>
    <row r="107" spans="1:28" ht="12.75" customHeight="1" x14ac:dyDescent="0.2">
      <c r="A107" s="38">
        <f t="shared" ref="A107:E107" si="176">A106+TIME(0,0,(3600*($O19-$O18)/(INDEX($T$5:$AB$6,MATCH(A$103,$S$5:$S$6,0),MATCH(CONCATENATE($P19,$Q19),$T$4:$AB$4,0)))+$T$8))</f>
        <v>0.66966435185185191</v>
      </c>
      <c r="B107" s="39">
        <f t="shared" si="176"/>
        <v>0.68355324074074075</v>
      </c>
      <c r="C107" s="39">
        <f t="shared" si="176"/>
        <v>0.72521990740740749</v>
      </c>
      <c r="D107" s="39">
        <f t="shared" si="176"/>
        <v>0.73910879629629633</v>
      </c>
      <c r="E107" s="39">
        <f t="shared" si="176"/>
        <v>0.75299768518518528</v>
      </c>
      <c r="F107" s="40">
        <f t="shared" ref="F107:H107" si="177">F19</f>
        <v>0.7</v>
      </c>
      <c r="G107" s="40">
        <f t="shared" si="177"/>
        <v>3</v>
      </c>
      <c r="H107" s="55" t="str">
        <f t="shared" si="177"/>
        <v>Podu Brosteni2</v>
      </c>
      <c r="I107" s="39">
        <f t="shared" ref="I107:M107" si="178">I108+TIME(0,0,(3600*($O20-$O19)/(INDEX($T$5:$AB$6,MATCH(I$103,$S$5:$S$6,0),MATCH(CONCATENATE($P20,$Q20),$T$4:$AB$4,0)))+$T$8))</f>
        <v>0.69952546296296303</v>
      </c>
      <c r="J107" s="39">
        <f t="shared" si="178"/>
        <v>0.7203587962962964</v>
      </c>
      <c r="K107" s="39">
        <f t="shared" si="178"/>
        <v>0.75508101851851861</v>
      </c>
      <c r="L107" s="39">
        <f t="shared" si="178"/>
        <v>0.77591435185185187</v>
      </c>
      <c r="M107" s="42">
        <f t="shared" si="178"/>
        <v>0.79674768518518524</v>
      </c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</row>
    <row r="108" spans="1:28" ht="12.75" customHeight="1" x14ac:dyDescent="0.2">
      <c r="A108" s="38">
        <f t="shared" ref="A108:E108" si="179">A107+TIME(0,0,(3600*($O20-$O19)/(INDEX($T$5:$AB$6,MATCH(A$103,$S$5:$S$6,0),MATCH(CONCATENATE($P20,$Q20),$T$4:$AB$4,0)))+$T$8))</f>
        <v>0.67047453703703708</v>
      </c>
      <c r="B108" s="39">
        <f t="shared" si="179"/>
        <v>0.68436342592592592</v>
      </c>
      <c r="C108" s="39">
        <f t="shared" si="179"/>
        <v>0.72603009259259266</v>
      </c>
      <c r="D108" s="39">
        <f t="shared" si="179"/>
        <v>0.7399189814814815</v>
      </c>
      <c r="E108" s="39">
        <f t="shared" si="179"/>
        <v>0.75380787037037045</v>
      </c>
      <c r="F108" s="40">
        <f t="shared" ref="F108:H108" si="180">F20</f>
        <v>0.5</v>
      </c>
      <c r="G108" s="40">
        <f t="shared" si="180"/>
        <v>4</v>
      </c>
      <c r="H108" s="55" t="str">
        <f t="shared" si="180"/>
        <v>Podu Brosteni3</v>
      </c>
      <c r="I108" s="39">
        <f t="shared" ref="I108:M108" si="181">I109+TIME(0,0,(3600*($O21-$O20)/(INDEX($T$5:$AB$6,MATCH(I$103,$S$5:$S$6,0),MATCH(CONCATENATE($P21,$Q21),$T$4:$AB$4,0)))+$T$8))</f>
        <v>0.69871527777777787</v>
      </c>
      <c r="J108" s="39">
        <f t="shared" si="181"/>
        <v>0.71954861111111124</v>
      </c>
      <c r="K108" s="39">
        <f t="shared" si="181"/>
        <v>0.75427083333333345</v>
      </c>
      <c r="L108" s="39">
        <f t="shared" si="181"/>
        <v>0.77510416666666671</v>
      </c>
      <c r="M108" s="42">
        <f t="shared" si="181"/>
        <v>0.79593750000000008</v>
      </c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</row>
    <row r="109" spans="1:28" ht="12.75" customHeight="1" x14ac:dyDescent="0.2">
      <c r="A109" s="38">
        <f t="shared" ref="A109:E109" si="182">A108+TIME(0,0,(3600*($O21-$O20)/(INDEX($T$5:$AB$6,MATCH(A$103,$S$5:$S$6,0),MATCH(CONCATENATE($P21,$Q21),$T$4:$AB$4,0)))+$T$8))</f>
        <v>0.67144675925925934</v>
      </c>
      <c r="B109" s="39">
        <f t="shared" si="182"/>
        <v>0.68533564814814818</v>
      </c>
      <c r="C109" s="39">
        <f t="shared" si="182"/>
        <v>0.72700231481481492</v>
      </c>
      <c r="D109" s="39">
        <f t="shared" si="182"/>
        <v>0.74089120370370376</v>
      </c>
      <c r="E109" s="39">
        <f t="shared" si="182"/>
        <v>0.75478009259259271</v>
      </c>
      <c r="F109" s="40">
        <f t="shared" ref="F109:H109" si="183">F21</f>
        <v>0.7</v>
      </c>
      <c r="G109" s="40">
        <f t="shared" si="183"/>
        <v>5</v>
      </c>
      <c r="H109" s="55" t="str">
        <f t="shared" si="183"/>
        <v>Podu Brosteni4</v>
      </c>
      <c r="I109" s="39">
        <f t="shared" ref="I109:M109" si="184">I110+TIME(0,0,(3600*($O22-$O21)/(INDEX($T$5:$AB$6,MATCH(I$103,$S$5:$S$6,0),MATCH(CONCATENATE($P22,$Q22),$T$4:$AB$4,0)))+$T$8))</f>
        <v>0.6977430555555556</v>
      </c>
      <c r="J109" s="39">
        <f t="shared" si="184"/>
        <v>0.71857638888888897</v>
      </c>
      <c r="K109" s="39">
        <f t="shared" si="184"/>
        <v>0.75329861111111118</v>
      </c>
      <c r="L109" s="39">
        <f t="shared" si="184"/>
        <v>0.77413194444444444</v>
      </c>
      <c r="M109" s="42">
        <f t="shared" si="184"/>
        <v>0.79496527777777781</v>
      </c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</row>
    <row r="110" spans="1:28" ht="12.75" customHeight="1" x14ac:dyDescent="0.2">
      <c r="A110" s="38">
        <f t="shared" ref="A110:E110" si="185">A109+TIME(0,0,(3600*($O22-$O21)/(INDEX($T$5:$AB$6,MATCH(A$103,$S$5:$S$6,0),MATCH(CONCATENATE($P22,$Q22),$T$4:$AB$4,0)))+$T$8))</f>
        <v>0.67291666666666672</v>
      </c>
      <c r="B110" s="39">
        <f t="shared" si="185"/>
        <v>0.68680555555555556</v>
      </c>
      <c r="C110" s="39">
        <f t="shared" si="185"/>
        <v>0.7284722222222223</v>
      </c>
      <c r="D110" s="39">
        <f t="shared" si="185"/>
        <v>0.74236111111111114</v>
      </c>
      <c r="E110" s="39">
        <f t="shared" si="185"/>
        <v>0.75625000000000009</v>
      </c>
      <c r="F110" s="40">
        <f t="shared" ref="F110:H110" si="186">F22</f>
        <v>1.3</v>
      </c>
      <c r="G110" s="40">
        <f t="shared" si="186"/>
        <v>6</v>
      </c>
      <c r="H110" s="55" t="str">
        <f t="shared" si="186"/>
        <v>Brosteni1</v>
      </c>
      <c r="I110" s="39">
        <f t="shared" ref="I110:M110" si="187">I111+TIME(0,0,(3600*($O23-$O22)/(INDEX($T$5:$AB$6,MATCH(I$103,$S$5:$S$6,0),MATCH(CONCATENATE($P23,$Q23),$T$4:$AB$4,0)))+$T$8))</f>
        <v>0.69627314814814822</v>
      </c>
      <c r="J110" s="39">
        <f t="shared" si="187"/>
        <v>0.71710648148148159</v>
      </c>
      <c r="K110" s="39">
        <f t="shared" si="187"/>
        <v>0.7518287037037038</v>
      </c>
      <c r="L110" s="39">
        <f t="shared" si="187"/>
        <v>0.77266203703703706</v>
      </c>
      <c r="M110" s="42">
        <f t="shared" si="187"/>
        <v>0.79349537037037043</v>
      </c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</row>
    <row r="111" spans="1:28" ht="12.75" customHeight="1" x14ac:dyDescent="0.2">
      <c r="A111" s="38">
        <f t="shared" ref="A111:E111" si="188">A110+TIME(0,0,(3600*($O23-$O22)/(INDEX($T$5:$AB$6,MATCH(A$103,$S$5:$S$6,0),MATCH(CONCATENATE($P23,$Q23),$T$4:$AB$4,0)))+$T$8))</f>
        <v>0.67396990740740748</v>
      </c>
      <c r="B111" s="39">
        <f t="shared" si="188"/>
        <v>0.68785879629629632</v>
      </c>
      <c r="C111" s="39">
        <f t="shared" si="188"/>
        <v>0.72952546296296306</v>
      </c>
      <c r="D111" s="39">
        <f t="shared" si="188"/>
        <v>0.7434143518518519</v>
      </c>
      <c r="E111" s="39">
        <f t="shared" si="188"/>
        <v>0.75730324074074085</v>
      </c>
      <c r="F111" s="40">
        <f t="shared" ref="F111:H111" si="189">F23</f>
        <v>0.8</v>
      </c>
      <c r="G111" s="40">
        <f t="shared" si="189"/>
        <v>7</v>
      </c>
      <c r="H111" s="55" t="str">
        <f t="shared" si="189"/>
        <v>Brosteni2</v>
      </c>
      <c r="I111" s="39">
        <f t="shared" ref="I111:M111" si="190">I112+TIME(0,0,(3600*($O24-$O23)/(INDEX($T$5:$AB$6,MATCH(I$103,$S$5:$S$6,0),MATCH(CONCATENATE($P24,$Q24),$T$4:$AB$4,0)))+$T$8))</f>
        <v>0.69521990740740747</v>
      </c>
      <c r="J111" s="39">
        <f t="shared" si="190"/>
        <v>0.71605324074074084</v>
      </c>
      <c r="K111" s="39">
        <f t="shared" si="190"/>
        <v>0.75077546296296305</v>
      </c>
      <c r="L111" s="39">
        <f t="shared" si="190"/>
        <v>0.77160879629629631</v>
      </c>
      <c r="M111" s="42">
        <f t="shared" si="190"/>
        <v>0.79244212962962968</v>
      </c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</row>
    <row r="112" spans="1:28" ht="12.75" customHeight="1" x14ac:dyDescent="0.2">
      <c r="A112" s="38">
        <f t="shared" ref="A112:E112" si="191">A111+TIME(0,0,(3600*($O24-$O23)/(INDEX($T$5:$AB$6,MATCH(A$103,$S$5:$S$6,0),MATCH(CONCATENATE($P24,$Q24),$T$4:$AB$4,0)))+$T$8))</f>
        <v>0.67527777777777787</v>
      </c>
      <c r="B112" s="39">
        <f t="shared" si="191"/>
        <v>0.68916666666666671</v>
      </c>
      <c r="C112" s="39">
        <f t="shared" si="191"/>
        <v>0.73083333333333345</v>
      </c>
      <c r="D112" s="39">
        <f t="shared" si="191"/>
        <v>0.74472222222222229</v>
      </c>
      <c r="E112" s="39">
        <f t="shared" si="191"/>
        <v>0.75861111111111124</v>
      </c>
      <c r="F112" s="40">
        <f t="shared" ref="F112:H112" si="192">F24</f>
        <v>1.1000000000000001</v>
      </c>
      <c r="G112" s="40">
        <f t="shared" si="192"/>
        <v>8</v>
      </c>
      <c r="H112" s="55" t="str">
        <f t="shared" si="192"/>
        <v>Brosteni3</v>
      </c>
      <c r="I112" s="39">
        <f t="shared" ref="I112:M112" si="193">I113+TIME(0,0,(3600*($O25-$O24)/(INDEX($T$5:$AB$6,MATCH(I$103,$S$5:$S$6,0),MATCH(CONCATENATE($P25,$Q25),$T$4:$AB$4,0)))+$T$8))</f>
        <v>0.69391203703703708</v>
      </c>
      <c r="J112" s="39">
        <f t="shared" si="193"/>
        <v>0.71474537037037045</v>
      </c>
      <c r="K112" s="39">
        <f t="shared" si="193"/>
        <v>0.74946759259259266</v>
      </c>
      <c r="L112" s="39">
        <f t="shared" si="193"/>
        <v>0.77030092592592592</v>
      </c>
      <c r="M112" s="42">
        <f t="shared" si="193"/>
        <v>0.79113425925925929</v>
      </c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</row>
    <row r="113" spans="1:28" ht="12.75" customHeight="1" x14ac:dyDescent="0.2">
      <c r="A113" s="38">
        <f t="shared" ref="A113:E113" si="194">A112+TIME(0,0,(3600*($O25-$O24)/(INDEX($T$5:$AB$6,MATCH(A$103,$S$5:$S$6,0),MATCH(CONCATENATE($P25,$Q25),$T$4:$AB$4,0)))+$T$8))</f>
        <v>0.67625000000000013</v>
      </c>
      <c r="B113" s="39">
        <f t="shared" si="194"/>
        <v>0.69013888888888897</v>
      </c>
      <c r="C113" s="39">
        <f t="shared" si="194"/>
        <v>0.73180555555555571</v>
      </c>
      <c r="D113" s="39">
        <f t="shared" si="194"/>
        <v>0.74569444444444455</v>
      </c>
      <c r="E113" s="39">
        <f t="shared" si="194"/>
        <v>0.7595833333333335</v>
      </c>
      <c r="F113" s="40">
        <f t="shared" ref="F113:H113" si="195">F25</f>
        <v>0.7</v>
      </c>
      <c r="G113" s="40">
        <f t="shared" si="195"/>
        <v>9</v>
      </c>
      <c r="H113" s="55" t="str">
        <f t="shared" si="195"/>
        <v>Telesti1</v>
      </c>
      <c r="I113" s="39">
        <f t="shared" ref="I113:M113" si="196">I114+TIME(0,0,(3600*($O26-$O25)/(INDEX($T$5:$AB$6,MATCH(I$103,$S$5:$S$6,0),MATCH(CONCATENATE($P26,$Q26),$T$4:$AB$4,0)))+$T$8))</f>
        <v>0.69293981481481481</v>
      </c>
      <c r="J113" s="39">
        <f t="shared" si="196"/>
        <v>0.71377314814814818</v>
      </c>
      <c r="K113" s="39">
        <f t="shared" si="196"/>
        <v>0.74849537037037039</v>
      </c>
      <c r="L113" s="39">
        <f t="shared" si="196"/>
        <v>0.76932870370370365</v>
      </c>
      <c r="M113" s="42">
        <f t="shared" si="196"/>
        <v>0.79016203703703702</v>
      </c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</row>
    <row r="114" spans="1:28" ht="12.75" customHeight="1" x14ac:dyDescent="0.2">
      <c r="A114" s="38">
        <f t="shared" ref="A114:E114" si="197">A113+TIME(0,0,(3600*($O26-$O25)/(INDEX($T$5:$AB$6,MATCH(A$103,$S$5:$S$6,0),MATCH(CONCATENATE($P26,$Q26),$T$4:$AB$4,0)))+$T$8))</f>
        <v>0.67730324074074089</v>
      </c>
      <c r="B114" s="39">
        <f t="shared" si="197"/>
        <v>0.69119212962962973</v>
      </c>
      <c r="C114" s="39">
        <f t="shared" si="197"/>
        <v>0.73285879629629647</v>
      </c>
      <c r="D114" s="39">
        <f t="shared" si="197"/>
        <v>0.74674768518518531</v>
      </c>
      <c r="E114" s="39">
        <f t="shared" si="197"/>
        <v>0.76063657407407426</v>
      </c>
      <c r="F114" s="40">
        <f t="shared" ref="F114:H114" si="198">F26</f>
        <v>0.8</v>
      </c>
      <c r="G114" s="40">
        <f t="shared" si="198"/>
        <v>10</v>
      </c>
      <c r="H114" s="55" t="str">
        <f t="shared" si="198"/>
        <v>Telesti2</v>
      </c>
      <c r="I114" s="39">
        <f t="shared" ref="I114:M114" si="199">I115+TIME(0,0,(3600*($O27-$O26)/(INDEX($T$5:$AB$6,MATCH(I$103,$S$5:$S$6,0),MATCH(CONCATENATE($P27,$Q27),$T$4:$AB$4,0)))+$T$8))</f>
        <v>0.69188657407407406</v>
      </c>
      <c r="J114" s="39">
        <f t="shared" si="199"/>
        <v>0.71271990740740743</v>
      </c>
      <c r="K114" s="39">
        <f t="shared" si="199"/>
        <v>0.74744212962962964</v>
      </c>
      <c r="L114" s="39">
        <f t="shared" si="199"/>
        <v>0.7682754629629629</v>
      </c>
      <c r="M114" s="42">
        <f t="shared" si="199"/>
        <v>0.78910879629629627</v>
      </c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</row>
    <row r="115" spans="1:28" ht="12.75" customHeight="1" x14ac:dyDescent="0.2">
      <c r="A115" s="38">
        <f t="shared" ref="A115:E115" si="200">A114+TIME(0,0,(3600*($O27-$O26)/(INDEX($T$5:$AB$6,MATCH(A$103,$S$5:$S$6,0),MATCH(CONCATENATE($P27,$Q27),$T$4:$AB$4,0)))+$T$8))</f>
        <v>0.67835648148148164</v>
      </c>
      <c r="B115" s="39">
        <f t="shared" si="200"/>
        <v>0.69224537037037048</v>
      </c>
      <c r="C115" s="39">
        <f t="shared" si="200"/>
        <v>0.73391203703703722</v>
      </c>
      <c r="D115" s="39">
        <f t="shared" si="200"/>
        <v>0.74780092592592606</v>
      </c>
      <c r="E115" s="39">
        <f t="shared" si="200"/>
        <v>0.76168981481481501</v>
      </c>
      <c r="F115" s="40">
        <f t="shared" ref="F115:H115" si="201">F27</f>
        <v>0.8</v>
      </c>
      <c r="G115" s="40">
        <f t="shared" si="201"/>
        <v>11</v>
      </c>
      <c r="H115" s="55" t="str">
        <f t="shared" si="201"/>
        <v>Telesti3</v>
      </c>
      <c r="I115" s="39">
        <f t="shared" ref="I115:M115" si="202">I116+TIME(0,0,(3600*($O28-$O27)/(INDEX($T$5:$AB$6,MATCH(I$103,$S$5:$S$6,0),MATCH(CONCATENATE($P28,$Q28),$T$4:$AB$4,0)))+$T$8))</f>
        <v>0.6908333333333333</v>
      </c>
      <c r="J115" s="39">
        <f t="shared" si="202"/>
        <v>0.71166666666666667</v>
      </c>
      <c r="K115" s="39">
        <f t="shared" si="202"/>
        <v>0.74638888888888888</v>
      </c>
      <c r="L115" s="39">
        <f t="shared" si="202"/>
        <v>0.76722222222222214</v>
      </c>
      <c r="M115" s="42">
        <f t="shared" si="202"/>
        <v>0.78805555555555551</v>
      </c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</row>
    <row r="116" spans="1:28" ht="12.75" customHeight="1" x14ac:dyDescent="0.2">
      <c r="A116" s="38">
        <f t="shared" ref="A116:E116" si="203">A115+TIME(0,0,(3600*($O28-$O27)/(INDEX($T$5:$AB$6,MATCH(A$103,$S$5:$S$6,0),MATCH(CONCATENATE($P28,$Q28),$T$4:$AB$4,0)))+$T$8))</f>
        <v>0.67916666666666681</v>
      </c>
      <c r="B116" s="39">
        <f t="shared" si="203"/>
        <v>0.69305555555555565</v>
      </c>
      <c r="C116" s="39">
        <f t="shared" si="203"/>
        <v>0.73472222222222239</v>
      </c>
      <c r="D116" s="39">
        <f t="shared" si="203"/>
        <v>0.74861111111111123</v>
      </c>
      <c r="E116" s="39">
        <f t="shared" si="203"/>
        <v>0.76250000000000018</v>
      </c>
      <c r="F116" s="40">
        <f t="shared" ref="F116:H116" si="204">F28</f>
        <v>0.5</v>
      </c>
      <c r="G116" s="40">
        <f t="shared" si="204"/>
        <v>12</v>
      </c>
      <c r="H116" s="55" t="str">
        <f t="shared" si="204"/>
        <v>Telesti4</v>
      </c>
      <c r="I116" s="39">
        <f t="shared" ref="I116:M116" si="205">I117+TIME(0,0,(3600*($O29-$O28)/(INDEX($T$5:$AB$6,MATCH(I$103,$S$5:$S$6,0),MATCH(CONCATENATE($P29,$Q29),$T$4:$AB$4,0)))+$T$8))</f>
        <v>0.69002314814814814</v>
      </c>
      <c r="J116" s="39">
        <f t="shared" si="205"/>
        <v>0.71085648148148151</v>
      </c>
      <c r="K116" s="39">
        <f t="shared" si="205"/>
        <v>0.74557870370370372</v>
      </c>
      <c r="L116" s="39">
        <f t="shared" si="205"/>
        <v>0.76641203703703698</v>
      </c>
      <c r="M116" s="42">
        <f t="shared" si="205"/>
        <v>0.78724537037037035</v>
      </c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</row>
    <row r="117" spans="1:28" ht="12.75" customHeight="1" x14ac:dyDescent="0.2">
      <c r="A117" s="38">
        <f t="shared" ref="A117:E117" si="206">A116+TIME(0,0,(3600*($O29-$O28)/(INDEX($T$5:$AB$6,MATCH(A$103,$S$5:$S$6,0),MATCH(CONCATENATE($P29,$Q29),$T$4:$AB$4,0)))+$T$8))</f>
        <v>0.67980324074074083</v>
      </c>
      <c r="B117" s="39">
        <f t="shared" si="206"/>
        <v>0.69369212962962967</v>
      </c>
      <c r="C117" s="39">
        <f t="shared" si="206"/>
        <v>0.73535879629629641</v>
      </c>
      <c r="D117" s="39">
        <f t="shared" si="206"/>
        <v>0.74924768518518525</v>
      </c>
      <c r="E117" s="39">
        <f t="shared" si="206"/>
        <v>0.7631365740740742</v>
      </c>
      <c r="F117" s="40">
        <f t="shared" ref="F117:H117" si="207">F29</f>
        <v>0.3</v>
      </c>
      <c r="G117" s="40">
        <f t="shared" si="207"/>
        <v>13</v>
      </c>
      <c r="H117" s="55" t="str">
        <f t="shared" si="207"/>
        <v>Telesti5</v>
      </c>
      <c r="I117" s="39">
        <f t="shared" ref="I117:M117" si="208">I118+TIME(0,0,(3600*($O30-$O29)/(INDEX($T$5:$AB$6,MATCH(I$103,$S$5:$S$6,0),MATCH(CONCATENATE($P30,$Q30),$T$4:$AB$4,0)))+$T$8))</f>
        <v>0.68938657407407411</v>
      </c>
      <c r="J117" s="39">
        <f t="shared" si="208"/>
        <v>0.71021990740740748</v>
      </c>
      <c r="K117" s="39">
        <f t="shared" si="208"/>
        <v>0.74494212962962969</v>
      </c>
      <c r="L117" s="39">
        <f t="shared" si="208"/>
        <v>0.76577546296296295</v>
      </c>
      <c r="M117" s="42">
        <f t="shared" si="208"/>
        <v>0.78660879629629632</v>
      </c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</row>
    <row r="118" spans="1:28" ht="12.75" customHeight="1" x14ac:dyDescent="0.2">
      <c r="A118" s="38">
        <f t="shared" ref="A118:E118" si="209">A117+TIME(0,0,(3600*($O30-$O29)/(INDEX($T$5:$AB$6,MATCH(A$103,$S$5:$S$6,0),MATCH(CONCATENATE($P30,$Q30),$T$4:$AB$4,0)))+$T$8))</f>
        <v>0.68168981481481494</v>
      </c>
      <c r="B118" s="39">
        <f t="shared" si="209"/>
        <v>0.69557870370370378</v>
      </c>
      <c r="C118" s="39">
        <f t="shared" si="209"/>
        <v>0.73724537037037052</v>
      </c>
      <c r="D118" s="39">
        <f t="shared" si="209"/>
        <v>0.75113425925925936</v>
      </c>
      <c r="E118" s="39">
        <f t="shared" si="209"/>
        <v>0.76502314814814831</v>
      </c>
      <c r="F118" s="40">
        <f t="shared" ref="F118:H118" si="210">F30</f>
        <v>1.8</v>
      </c>
      <c r="G118" s="40">
        <f t="shared" si="210"/>
        <v>14</v>
      </c>
      <c r="H118" s="40" t="str">
        <f t="shared" si="210"/>
        <v>Costesti Autogara Razvan si Liviu</v>
      </c>
      <c r="I118" s="47">
        <v>0.6875</v>
      </c>
      <c r="J118" s="70">
        <v>0.70833333333333337</v>
      </c>
      <c r="K118" s="70">
        <v>0.74305555555555558</v>
      </c>
      <c r="L118" s="70">
        <v>0.76388888888888884</v>
      </c>
      <c r="M118" s="71">
        <v>0.78472222222222221</v>
      </c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</row>
    <row r="119" spans="1:28" ht="12.75" customHeight="1" x14ac:dyDescent="0.2">
      <c r="A119" s="72"/>
      <c r="B119" s="73"/>
      <c r="C119" s="73"/>
      <c r="D119" s="73"/>
      <c r="E119" s="73"/>
      <c r="F119" s="41"/>
      <c r="G119" s="41"/>
      <c r="H119" s="41"/>
      <c r="I119" s="73"/>
      <c r="J119" s="73"/>
      <c r="K119" s="73"/>
      <c r="L119" s="73"/>
      <c r="M119" s="74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</row>
    <row r="120" spans="1:28" ht="12.75" customHeight="1" x14ac:dyDescent="0.2">
      <c r="A120" s="49" t="s">
        <v>63</v>
      </c>
      <c r="B120" s="51" t="s">
        <v>64</v>
      </c>
      <c r="C120" s="51" t="s">
        <v>64</v>
      </c>
      <c r="D120" s="51" t="s">
        <v>63</v>
      </c>
      <c r="E120" s="51" t="s">
        <v>64</v>
      </c>
      <c r="F120" s="51"/>
      <c r="G120" s="51"/>
      <c r="H120" s="51"/>
      <c r="I120" s="75" t="s">
        <v>63</v>
      </c>
      <c r="J120" s="75" t="s">
        <v>64</v>
      </c>
      <c r="K120" s="75" t="s">
        <v>64</v>
      </c>
      <c r="L120" s="75" t="s">
        <v>63</v>
      </c>
      <c r="M120" s="76" t="s">
        <v>64</v>
      </c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</row>
    <row r="121" spans="1:28" ht="12.75" customHeight="1" x14ac:dyDescent="0.2">
      <c r="A121" s="77"/>
      <c r="B121" s="77"/>
      <c r="C121" s="77"/>
      <c r="D121" s="77"/>
      <c r="E121" s="77"/>
      <c r="F121" s="77"/>
      <c r="G121" s="77"/>
      <c r="H121" s="77"/>
      <c r="I121" s="77"/>
      <c r="J121" s="77"/>
      <c r="K121" s="77"/>
      <c r="L121" s="77"/>
      <c r="M121" s="77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</row>
    <row r="122" spans="1:28" ht="12.75" customHeight="1" x14ac:dyDescent="0.25">
      <c r="A122" s="89" t="s">
        <v>29</v>
      </c>
      <c r="B122" s="84"/>
      <c r="C122" s="84"/>
      <c r="D122" s="84"/>
      <c r="E122" s="85"/>
      <c r="F122" s="78" t="s">
        <v>30</v>
      </c>
      <c r="G122" s="79" t="s">
        <v>31</v>
      </c>
      <c r="H122" s="79" t="s">
        <v>32</v>
      </c>
      <c r="I122" s="83" t="s">
        <v>33</v>
      </c>
      <c r="J122" s="84"/>
      <c r="K122" s="84"/>
      <c r="L122" s="84"/>
      <c r="M122" s="85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</row>
    <row r="123" spans="1:28" ht="12.75" customHeight="1" x14ac:dyDescent="0.25">
      <c r="A123" s="89" t="s">
        <v>34</v>
      </c>
      <c r="B123" s="84"/>
      <c r="C123" s="84"/>
      <c r="D123" s="84"/>
      <c r="E123" s="85"/>
      <c r="F123" s="59"/>
      <c r="G123" s="17" t="s">
        <v>35</v>
      </c>
      <c r="H123" s="60" t="s">
        <v>36</v>
      </c>
      <c r="I123" s="83" t="s">
        <v>34</v>
      </c>
      <c r="J123" s="84"/>
      <c r="K123" s="84"/>
      <c r="L123" s="84"/>
      <c r="M123" s="85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</row>
    <row r="124" spans="1:28" ht="12.75" customHeight="1" x14ac:dyDescent="0.25">
      <c r="A124" s="61" t="s">
        <v>85</v>
      </c>
      <c r="B124" s="62" t="s">
        <v>86</v>
      </c>
      <c r="C124" s="62" t="s">
        <v>87</v>
      </c>
      <c r="D124" s="62" t="s">
        <v>88</v>
      </c>
      <c r="E124" s="62" t="s">
        <v>89</v>
      </c>
      <c r="F124" s="80"/>
      <c r="G124" s="80"/>
      <c r="H124" s="62"/>
      <c r="I124" s="62" t="s">
        <v>85</v>
      </c>
      <c r="J124" s="62" t="s">
        <v>86</v>
      </c>
      <c r="K124" s="62" t="s">
        <v>87</v>
      </c>
      <c r="L124" s="62" t="s">
        <v>88</v>
      </c>
      <c r="M124" s="64" t="s">
        <v>89</v>
      </c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</row>
    <row r="125" spans="1:28" ht="12.75" customHeight="1" x14ac:dyDescent="0.25">
      <c r="A125" s="25" t="s">
        <v>23</v>
      </c>
      <c r="B125" s="65" t="s">
        <v>23</v>
      </c>
      <c r="C125" s="65" t="s">
        <v>23</v>
      </c>
      <c r="D125" s="65" t="s">
        <v>23</v>
      </c>
      <c r="E125" s="65" t="s">
        <v>23</v>
      </c>
      <c r="F125" s="66"/>
      <c r="G125" s="66"/>
      <c r="H125" s="66"/>
      <c r="I125" s="65" t="s">
        <v>23</v>
      </c>
      <c r="J125" s="65" t="s">
        <v>23</v>
      </c>
      <c r="K125" s="65" t="s">
        <v>23</v>
      </c>
      <c r="L125" s="65" t="s">
        <v>23</v>
      </c>
      <c r="M125" s="67" t="s">
        <v>23</v>
      </c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</row>
    <row r="126" spans="1:28" ht="12.75" customHeight="1" x14ac:dyDescent="0.2">
      <c r="A126" s="68">
        <v>0.78819444444444442</v>
      </c>
      <c r="B126" s="69">
        <v>0.80902777777777779</v>
      </c>
      <c r="C126" s="69">
        <v>0.82986111111111116</v>
      </c>
      <c r="D126" s="69">
        <v>0.87152777777777779</v>
      </c>
      <c r="E126" s="69">
        <v>0.89236111111111116</v>
      </c>
      <c r="F126" s="32">
        <v>0</v>
      </c>
      <c r="G126" s="32">
        <v>0</v>
      </c>
      <c r="H126" s="33" t="s">
        <v>46</v>
      </c>
      <c r="I126" s="34">
        <f t="shared" ref="I126:M126" si="211">I127+TIME(0,0,(3600*($O17-$O16)/(INDEX($T$5:$AB$6,MATCH(I$125,$S$5:$S$6,0),MATCH(CONCATENATE($P17,$Q17),$T$4:$AB$4,0)))+$T$8))</f>
        <v>0.85182870370370378</v>
      </c>
      <c r="J126" s="34">
        <f t="shared" si="211"/>
        <v>0.87266203703703715</v>
      </c>
      <c r="K126" s="34">
        <f t="shared" si="211"/>
        <v>0.89349537037037052</v>
      </c>
      <c r="L126" s="34">
        <f t="shared" si="211"/>
        <v>0.92821759259259273</v>
      </c>
      <c r="M126" s="35">
        <f t="shared" si="211"/>
        <v>0.9490509259259261</v>
      </c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</row>
    <row r="127" spans="1:28" ht="12.75" customHeight="1" x14ac:dyDescent="0.2">
      <c r="A127" s="38">
        <f t="shared" ref="A127:E127" si="212">A126+TIME(0,0,(3600*($O17-$O16)/(INDEX($T$5:$AB$6,MATCH(A$125,$S$5:$S$6,0),MATCH(CONCATENATE($P17,$Q17),$T$4:$AB$4,0)))+$T$8))</f>
        <v>0.79666666666666663</v>
      </c>
      <c r="B127" s="39">
        <f t="shared" si="212"/>
        <v>0.8175</v>
      </c>
      <c r="C127" s="39">
        <f t="shared" si="212"/>
        <v>0.83833333333333337</v>
      </c>
      <c r="D127" s="39">
        <f t="shared" si="212"/>
        <v>0.88</v>
      </c>
      <c r="E127" s="39">
        <f t="shared" si="212"/>
        <v>0.90083333333333337</v>
      </c>
      <c r="F127" s="40">
        <f t="shared" ref="F127:H127" si="213">F17</f>
        <v>9.6999999999999993</v>
      </c>
      <c r="G127" s="40">
        <f t="shared" si="213"/>
        <v>1</v>
      </c>
      <c r="H127" s="55" t="str">
        <f t="shared" si="213"/>
        <v>Albota</v>
      </c>
      <c r="I127" s="39">
        <f t="shared" ref="I127:M127" si="214">I128+TIME(0,0,(3600*($O18-$O17)/(INDEX($T$5:$AB$6,MATCH(I$125,$S$5:$S$6,0),MATCH(CONCATENATE($P18,$Q18),$T$4:$AB$4,0)))+$T$8))</f>
        <v>0.84335648148148157</v>
      </c>
      <c r="J127" s="39">
        <f t="shared" si="214"/>
        <v>0.86418981481481494</v>
      </c>
      <c r="K127" s="39">
        <f t="shared" si="214"/>
        <v>0.88502314814814831</v>
      </c>
      <c r="L127" s="39">
        <f t="shared" si="214"/>
        <v>0.91974537037037052</v>
      </c>
      <c r="M127" s="42">
        <f t="shared" si="214"/>
        <v>0.94057870370370389</v>
      </c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</row>
    <row r="128" spans="1:28" ht="12.75" customHeight="1" x14ac:dyDescent="0.2">
      <c r="A128" s="38">
        <f t="shared" ref="A128:E128" si="215">A127+TIME(0,0,(3600*($O18-$O17)/(INDEX($T$5:$AB$6,MATCH(A$125,$S$5:$S$6,0),MATCH(CONCATENATE($P18,$Q18),$T$4:$AB$4,0)))+$T$8))</f>
        <v>0.80063657407407407</v>
      </c>
      <c r="B128" s="39">
        <f t="shared" si="215"/>
        <v>0.82146990740740744</v>
      </c>
      <c r="C128" s="39">
        <f t="shared" si="215"/>
        <v>0.84230324074074081</v>
      </c>
      <c r="D128" s="39">
        <f t="shared" si="215"/>
        <v>0.88396990740740744</v>
      </c>
      <c r="E128" s="39">
        <f t="shared" si="215"/>
        <v>0.90480324074074081</v>
      </c>
      <c r="F128" s="40">
        <f t="shared" ref="F128:H128" si="216">F18</f>
        <v>4.3</v>
      </c>
      <c r="G128" s="40">
        <f t="shared" si="216"/>
        <v>2</v>
      </c>
      <c r="H128" s="55" t="str">
        <f t="shared" si="216"/>
        <v>Podu Brosteni1</v>
      </c>
      <c r="I128" s="39">
        <f t="shared" ref="I128:M128" si="217">I129+TIME(0,0,(3600*($O19-$O18)/(INDEX($T$5:$AB$6,MATCH(I$125,$S$5:$S$6,0),MATCH(CONCATENATE($P19,$Q19),$T$4:$AB$4,0)))+$T$8))</f>
        <v>0.83938657407407413</v>
      </c>
      <c r="J128" s="39">
        <f t="shared" si="217"/>
        <v>0.8602199074074075</v>
      </c>
      <c r="K128" s="39">
        <f t="shared" si="217"/>
        <v>0.88105324074074087</v>
      </c>
      <c r="L128" s="39">
        <f t="shared" si="217"/>
        <v>0.91577546296296308</v>
      </c>
      <c r="M128" s="42">
        <f t="shared" si="217"/>
        <v>0.93660879629629645</v>
      </c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</row>
    <row r="129" spans="1:28" ht="12.75" customHeight="1" x14ac:dyDescent="0.2">
      <c r="A129" s="38">
        <f t="shared" ref="A129:E129" si="218">A128+TIME(0,0,(3600*($O19-$O18)/(INDEX($T$5:$AB$6,MATCH(A$125,$S$5:$S$6,0),MATCH(CONCATENATE($P19,$Q19),$T$4:$AB$4,0)))+$T$8))</f>
        <v>0.80160879629629633</v>
      </c>
      <c r="B129" s="39">
        <f t="shared" si="218"/>
        <v>0.8224421296296297</v>
      </c>
      <c r="C129" s="39">
        <f t="shared" si="218"/>
        <v>0.84327546296296307</v>
      </c>
      <c r="D129" s="39">
        <f t="shared" si="218"/>
        <v>0.8849421296296297</v>
      </c>
      <c r="E129" s="39">
        <f t="shared" si="218"/>
        <v>0.90577546296296307</v>
      </c>
      <c r="F129" s="40">
        <f t="shared" ref="F129:H129" si="219">F19</f>
        <v>0.7</v>
      </c>
      <c r="G129" s="40">
        <f t="shared" si="219"/>
        <v>3</v>
      </c>
      <c r="H129" s="55" t="str">
        <f t="shared" si="219"/>
        <v>Podu Brosteni2</v>
      </c>
      <c r="I129" s="39">
        <f t="shared" ref="I129:M129" si="220">I130+TIME(0,0,(3600*($O20-$O19)/(INDEX($T$5:$AB$6,MATCH(I$125,$S$5:$S$6,0),MATCH(CONCATENATE($P20,$Q20),$T$4:$AB$4,0)))+$T$8))</f>
        <v>0.83841435185185187</v>
      </c>
      <c r="J129" s="39">
        <f t="shared" si="220"/>
        <v>0.85924768518518524</v>
      </c>
      <c r="K129" s="39">
        <f t="shared" si="220"/>
        <v>0.88008101851851861</v>
      </c>
      <c r="L129" s="39">
        <f t="shared" si="220"/>
        <v>0.91480324074074082</v>
      </c>
      <c r="M129" s="42">
        <f t="shared" si="220"/>
        <v>0.93563657407407419</v>
      </c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</row>
    <row r="130" spans="1:28" ht="12.75" customHeight="1" x14ac:dyDescent="0.2">
      <c r="A130" s="38">
        <f t="shared" ref="A130:E130" si="221">A129+TIME(0,0,(3600*($O20-$O19)/(INDEX($T$5:$AB$6,MATCH(A$125,$S$5:$S$6,0),MATCH(CONCATENATE($P20,$Q20),$T$4:$AB$4,0)))+$T$8))</f>
        <v>0.8024189814814815</v>
      </c>
      <c r="B130" s="39">
        <f t="shared" si="221"/>
        <v>0.82325231481481487</v>
      </c>
      <c r="C130" s="39">
        <f t="shared" si="221"/>
        <v>0.84408564814814824</v>
      </c>
      <c r="D130" s="39">
        <f t="shared" si="221"/>
        <v>0.88575231481481487</v>
      </c>
      <c r="E130" s="39">
        <f t="shared" si="221"/>
        <v>0.90658564814814824</v>
      </c>
      <c r="F130" s="40">
        <f t="shared" ref="F130:H130" si="222">F20</f>
        <v>0.5</v>
      </c>
      <c r="G130" s="40">
        <f t="shared" si="222"/>
        <v>4</v>
      </c>
      <c r="H130" s="55" t="str">
        <f t="shared" si="222"/>
        <v>Podu Brosteni3</v>
      </c>
      <c r="I130" s="39">
        <f t="shared" ref="I130:M130" si="223">I131+TIME(0,0,(3600*($O21-$O20)/(INDEX($T$5:$AB$6,MATCH(I$125,$S$5:$S$6,0),MATCH(CONCATENATE($P21,$Q21),$T$4:$AB$4,0)))+$T$8))</f>
        <v>0.83760416666666671</v>
      </c>
      <c r="J130" s="39">
        <f t="shared" si="223"/>
        <v>0.85843750000000008</v>
      </c>
      <c r="K130" s="39">
        <f t="shared" si="223"/>
        <v>0.87927083333333345</v>
      </c>
      <c r="L130" s="39">
        <f t="shared" si="223"/>
        <v>0.91399305555555566</v>
      </c>
      <c r="M130" s="42">
        <f t="shared" si="223"/>
        <v>0.93482638888888903</v>
      </c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</row>
    <row r="131" spans="1:28" ht="12.75" customHeight="1" x14ac:dyDescent="0.2">
      <c r="A131" s="38">
        <f t="shared" ref="A131:E131" si="224">A130+TIME(0,0,(3600*($O21-$O20)/(INDEX($T$5:$AB$6,MATCH(A$125,$S$5:$S$6,0),MATCH(CONCATENATE($P21,$Q21),$T$4:$AB$4,0)))+$T$8))</f>
        <v>0.80339120370370376</v>
      </c>
      <c r="B131" s="39">
        <f t="shared" si="224"/>
        <v>0.82422453703703713</v>
      </c>
      <c r="C131" s="39">
        <f t="shared" si="224"/>
        <v>0.8450578703703705</v>
      </c>
      <c r="D131" s="39">
        <f t="shared" si="224"/>
        <v>0.88672453703703713</v>
      </c>
      <c r="E131" s="39">
        <f t="shared" si="224"/>
        <v>0.9075578703703705</v>
      </c>
      <c r="F131" s="40">
        <f t="shared" ref="F131:H131" si="225">F21</f>
        <v>0.7</v>
      </c>
      <c r="G131" s="40">
        <f t="shared" si="225"/>
        <v>5</v>
      </c>
      <c r="H131" s="55" t="str">
        <f t="shared" si="225"/>
        <v>Podu Brosteni4</v>
      </c>
      <c r="I131" s="39">
        <f t="shared" ref="I131:M131" si="226">I132+TIME(0,0,(3600*($O22-$O21)/(INDEX($T$5:$AB$6,MATCH(I$125,$S$5:$S$6,0),MATCH(CONCATENATE($P22,$Q22),$T$4:$AB$4,0)))+$T$8))</f>
        <v>0.83663194444444444</v>
      </c>
      <c r="J131" s="39">
        <f t="shared" si="226"/>
        <v>0.85746527777777781</v>
      </c>
      <c r="K131" s="39">
        <f t="shared" si="226"/>
        <v>0.87829861111111118</v>
      </c>
      <c r="L131" s="39">
        <f t="shared" si="226"/>
        <v>0.91302083333333339</v>
      </c>
      <c r="M131" s="42">
        <f t="shared" si="226"/>
        <v>0.93385416666666676</v>
      </c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</row>
    <row r="132" spans="1:28" ht="12.75" customHeight="1" x14ac:dyDescent="0.2">
      <c r="A132" s="38">
        <f t="shared" ref="A132:E132" si="227">A131+TIME(0,0,(3600*($O22-$O21)/(INDEX($T$5:$AB$6,MATCH(A$125,$S$5:$S$6,0),MATCH(CONCATENATE($P22,$Q22),$T$4:$AB$4,0)))+$T$8))</f>
        <v>0.80486111111111114</v>
      </c>
      <c r="B132" s="39">
        <f t="shared" si="227"/>
        <v>0.82569444444444451</v>
      </c>
      <c r="C132" s="39">
        <f t="shared" si="227"/>
        <v>0.84652777777777788</v>
      </c>
      <c r="D132" s="39">
        <f t="shared" si="227"/>
        <v>0.88819444444444451</v>
      </c>
      <c r="E132" s="39">
        <f t="shared" si="227"/>
        <v>0.90902777777777788</v>
      </c>
      <c r="F132" s="40">
        <f t="shared" ref="F132:H132" si="228">F22</f>
        <v>1.3</v>
      </c>
      <c r="G132" s="40">
        <f t="shared" si="228"/>
        <v>6</v>
      </c>
      <c r="H132" s="55" t="str">
        <f t="shared" si="228"/>
        <v>Brosteni1</v>
      </c>
      <c r="I132" s="39">
        <f t="shared" ref="I132:M132" si="229">I133+TIME(0,0,(3600*($O23-$O22)/(INDEX($T$5:$AB$6,MATCH(I$125,$S$5:$S$6,0),MATCH(CONCATENATE($P23,$Q23),$T$4:$AB$4,0)))+$T$8))</f>
        <v>0.83516203703703706</v>
      </c>
      <c r="J132" s="39">
        <f t="shared" si="229"/>
        <v>0.85599537037037043</v>
      </c>
      <c r="K132" s="39">
        <f t="shared" si="229"/>
        <v>0.8768287037037038</v>
      </c>
      <c r="L132" s="39">
        <f t="shared" si="229"/>
        <v>0.91155092592592601</v>
      </c>
      <c r="M132" s="42">
        <f t="shared" si="229"/>
        <v>0.93238425925925938</v>
      </c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</row>
    <row r="133" spans="1:28" ht="12.75" customHeight="1" x14ac:dyDescent="0.2">
      <c r="A133" s="38">
        <f t="shared" ref="A133:E133" si="230">A132+TIME(0,0,(3600*($O23-$O22)/(INDEX($T$5:$AB$6,MATCH(A$125,$S$5:$S$6,0),MATCH(CONCATENATE($P23,$Q23),$T$4:$AB$4,0)))+$T$8))</f>
        <v>0.8059143518518519</v>
      </c>
      <c r="B133" s="39">
        <f t="shared" si="230"/>
        <v>0.82674768518518527</v>
      </c>
      <c r="C133" s="39">
        <f t="shared" si="230"/>
        <v>0.84758101851851864</v>
      </c>
      <c r="D133" s="39">
        <f t="shared" si="230"/>
        <v>0.88924768518518527</v>
      </c>
      <c r="E133" s="39">
        <f t="shared" si="230"/>
        <v>0.91008101851851864</v>
      </c>
      <c r="F133" s="40">
        <f t="shared" ref="F133:H133" si="231">F23</f>
        <v>0.8</v>
      </c>
      <c r="G133" s="40">
        <f t="shared" si="231"/>
        <v>7</v>
      </c>
      <c r="H133" s="55" t="str">
        <f t="shared" si="231"/>
        <v>Brosteni2</v>
      </c>
      <c r="I133" s="39">
        <f t="shared" ref="I133:M133" si="232">I134+TIME(0,0,(3600*($O24-$O23)/(INDEX($T$5:$AB$6,MATCH(I$125,$S$5:$S$6,0),MATCH(CONCATENATE($P24,$Q24),$T$4:$AB$4,0)))+$T$8))</f>
        <v>0.83410879629629631</v>
      </c>
      <c r="J133" s="39">
        <f t="shared" si="232"/>
        <v>0.85494212962962968</v>
      </c>
      <c r="K133" s="39">
        <f t="shared" si="232"/>
        <v>0.87577546296296305</v>
      </c>
      <c r="L133" s="39">
        <f t="shared" si="232"/>
        <v>0.91049768518518526</v>
      </c>
      <c r="M133" s="42">
        <f t="shared" si="232"/>
        <v>0.93133101851851863</v>
      </c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</row>
    <row r="134" spans="1:28" ht="12.75" customHeight="1" x14ac:dyDescent="0.2">
      <c r="A134" s="38">
        <f t="shared" ref="A134:E134" si="233">A133+TIME(0,0,(3600*($O24-$O23)/(INDEX($T$5:$AB$6,MATCH(A$125,$S$5:$S$6,0),MATCH(CONCATENATE($P24,$Q24),$T$4:$AB$4,0)))+$T$8))</f>
        <v>0.80722222222222229</v>
      </c>
      <c r="B134" s="39">
        <f t="shared" si="233"/>
        <v>0.82805555555555566</v>
      </c>
      <c r="C134" s="39">
        <f t="shared" si="233"/>
        <v>0.84888888888888903</v>
      </c>
      <c r="D134" s="39">
        <f t="shared" si="233"/>
        <v>0.89055555555555566</v>
      </c>
      <c r="E134" s="39">
        <f t="shared" si="233"/>
        <v>0.91138888888888903</v>
      </c>
      <c r="F134" s="40">
        <f t="shared" ref="F134:H134" si="234">F24</f>
        <v>1.1000000000000001</v>
      </c>
      <c r="G134" s="40">
        <f t="shared" si="234"/>
        <v>8</v>
      </c>
      <c r="H134" s="55" t="str">
        <f t="shared" si="234"/>
        <v>Brosteni3</v>
      </c>
      <c r="I134" s="39">
        <f t="shared" ref="I134:M134" si="235">I135+TIME(0,0,(3600*($O25-$O24)/(INDEX($T$5:$AB$6,MATCH(I$125,$S$5:$S$6,0),MATCH(CONCATENATE($P25,$Q25),$T$4:$AB$4,0)))+$T$8))</f>
        <v>0.83280092592592592</v>
      </c>
      <c r="J134" s="39">
        <f t="shared" si="235"/>
        <v>0.85363425925925929</v>
      </c>
      <c r="K134" s="39">
        <f t="shared" si="235"/>
        <v>0.87446759259259266</v>
      </c>
      <c r="L134" s="39">
        <f t="shared" si="235"/>
        <v>0.90918981481481487</v>
      </c>
      <c r="M134" s="42">
        <f t="shared" si="235"/>
        <v>0.93002314814814824</v>
      </c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</row>
    <row r="135" spans="1:28" ht="12.75" customHeight="1" x14ac:dyDescent="0.2">
      <c r="A135" s="38">
        <f t="shared" ref="A135:E135" si="236">A134+TIME(0,0,(3600*($O25-$O24)/(INDEX($T$5:$AB$6,MATCH(A$125,$S$5:$S$6,0),MATCH(CONCATENATE($P25,$Q25),$T$4:$AB$4,0)))+$T$8))</f>
        <v>0.80819444444444455</v>
      </c>
      <c r="B135" s="39">
        <f t="shared" si="236"/>
        <v>0.82902777777777792</v>
      </c>
      <c r="C135" s="39">
        <f t="shared" si="236"/>
        <v>0.84986111111111129</v>
      </c>
      <c r="D135" s="39">
        <f t="shared" si="236"/>
        <v>0.89152777777777792</v>
      </c>
      <c r="E135" s="39">
        <f t="shared" si="236"/>
        <v>0.91236111111111129</v>
      </c>
      <c r="F135" s="40">
        <f t="shared" ref="F135:H135" si="237">F25</f>
        <v>0.7</v>
      </c>
      <c r="G135" s="40">
        <f t="shared" si="237"/>
        <v>9</v>
      </c>
      <c r="H135" s="55" t="str">
        <f t="shared" si="237"/>
        <v>Telesti1</v>
      </c>
      <c r="I135" s="39">
        <f t="shared" ref="I135:M135" si="238">I136+TIME(0,0,(3600*($O26-$O25)/(INDEX($T$5:$AB$6,MATCH(I$125,$S$5:$S$6,0),MATCH(CONCATENATE($P26,$Q26),$T$4:$AB$4,0)))+$T$8))</f>
        <v>0.83182870370370365</v>
      </c>
      <c r="J135" s="39">
        <f t="shared" si="238"/>
        <v>0.85266203703703702</v>
      </c>
      <c r="K135" s="39">
        <f t="shared" si="238"/>
        <v>0.87349537037037039</v>
      </c>
      <c r="L135" s="39">
        <f t="shared" si="238"/>
        <v>0.9082175925925926</v>
      </c>
      <c r="M135" s="42">
        <f t="shared" si="238"/>
        <v>0.92905092592592597</v>
      </c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</row>
    <row r="136" spans="1:28" ht="12.75" customHeight="1" x14ac:dyDescent="0.2">
      <c r="A136" s="38">
        <f t="shared" ref="A136:E136" si="239">A135+TIME(0,0,(3600*($O26-$O25)/(INDEX($T$5:$AB$6,MATCH(A$125,$S$5:$S$6,0),MATCH(CONCATENATE($P26,$Q26),$T$4:$AB$4,0)))+$T$8))</f>
        <v>0.80924768518518531</v>
      </c>
      <c r="B136" s="39">
        <f t="shared" si="239"/>
        <v>0.83008101851851868</v>
      </c>
      <c r="C136" s="39">
        <f t="shared" si="239"/>
        <v>0.85091435185185205</v>
      </c>
      <c r="D136" s="39">
        <f t="shared" si="239"/>
        <v>0.89258101851851868</v>
      </c>
      <c r="E136" s="39">
        <f t="shared" si="239"/>
        <v>0.91341435185185205</v>
      </c>
      <c r="F136" s="40">
        <f t="shared" ref="F136:H136" si="240">F26</f>
        <v>0.8</v>
      </c>
      <c r="G136" s="40">
        <f t="shared" si="240"/>
        <v>10</v>
      </c>
      <c r="H136" s="55" t="str">
        <f t="shared" si="240"/>
        <v>Telesti2</v>
      </c>
      <c r="I136" s="39">
        <f t="shared" ref="I136:M136" si="241">I137+TIME(0,0,(3600*($O27-$O26)/(INDEX($T$5:$AB$6,MATCH(I$125,$S$5:$S$6,0),MATCH(CONCATENATE($P27,$Q27),$T$4:$AB$4,0)))+$T$8))</f>
        <v>0.8307754629629629</v>
      </c>
      <c r="J136" s="39">
        <f t="shared" si="241"/>
        <v>0.85160879629629627</v>
      </c>
      <c r="K136" s="39">
        <f t="shared" si="241"/>
        <v>0.87244212962962964</v>
      </c>
      <c r="L136" s="39">
        <f t="shared" si="241"/>
        <v>0.90716435185185185</v>
      </c>
      <c r="M136" s="42">
        <f t="shared" si="241"/>
        <v>0.92799768518518522</v>
      </c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</row>
    <row r="137" spans="1:28" ht="12.75" customHeight="1" x14ac:dyDescent="0.2">
      <c r="A137" s="38">
        <f t="shared" ref="A137:E137" si="242">A136+TIME(0,0,(3600*($O27-$O26)/(INDEX($T$5:$AB$6,MATCH(A$125,$S$5:$S$6,0),MATCH(CONCATENATE($P27,$Q27),$T$4:$AB$4,0)))+$T$8))</f>
        <v>0.81030092592592606</v>
      </c>
      <c r="B137" s="39">
        <f t="shared" si="242"/>
        <v>0.83113425925925943</v>
      </c>
      <c r="C137" s="39">
        <f t="shared" si="242"/>
        <v>0.8519675925925928</v>
      </c>
      <c r="D137" s="39">
        <f t="shared" si="242"/>
        <v>0.89363425925925943</v>
      </c>
      <c r="E137" s="39">
        <f t="shared" si="242"/>
        <v>0.9144675925925928</v>
      </c>
      <c r="F137" s="40">
        <f t="shared" ref="F137:H137" si="243">F27</f>
        <v>0.8</v>
      </c>
      <c r="G137" s="40">
        <f t="shared" si="243"/>
        <v>11</v>
      </c>
      <c r="H137" s="55" t="str">
        <f t="shared" si="243"/>
        <v>Telesti3</v>
      </c>
      <c r="I137" s="39">
        <f t="shared" ref="I137:M137" si="244">I138+TIME(0,0,(3600*($O28-$O27)/(INDEX($T$5:$AB$6,MATCH(I$125,$S$5:$S$6,0),MATCH(CONCATENATE($P28,$Q28),$T$4:$AB$4,0)))+$T$8))</f>
        <v>0.82972222222222214</v>
      </c>
      <c r="J137" s="39">
        <f t="shared" si="244"/>
        <v>0.85055555555555551</v>
      </c>
      <c r="K137" s="39">
        <f t="shared" si="244"/>
        <v>0.87138888888888888</v>
      </c>
      <c r="L137" s="39">
        <f t="shared" si="244"/>
        <v>0.90611111111111109</v>
      </c>
      <c r="M137" s="42">
        <f t="shared" si="244"/>
        <v>0.92694444444444446</v>
      </c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</row>
    <row r="138" spans="1:28" ht="12.75" customHeight="1" x14ac:dyDescent="0.2">
      <c r="A138" s="38">
        <f t="shared" ref="A138:E138" si="245">A137+TIME(0,0,(3600*($O28-$O27)/(INDEX($T$5:$AB$6,MATCH(A$125,$S$5:$S$6,0),MATCH(CONCATENATE($P28,$Q28),$T$4:$AB$4,0)))+$T$8))</f>
        <v>0.81111111111111123</v>
      </c>
      <c r="B138" s="39">
        <f t="shared" si="245"/>
        <v>0.8319444444444446</v>
      </c>
      <c r="C138" s="39">
        <f t="shared" si="245"/>
        <v>0.85277777777777797</v>
      </c>
      <c r="D138" s="39">
        <f t="shared" si="245"/>
        <v>0.8944444444444446</v>
      </c>
      <c r="E138" s="39">
        <f t="shared" si="245"/>
        <v>0.91527777777777797</v>
      </c>
      <c r="F138" s="40">
        <f t="shared" ref="F138:H138" si="246">F28</f>
        <v>0.5</v>
      </c>
      <c r="G138" s="40">
        <f t="shared" si="246"/>
        <v>12</v>
      </c>
      <c r="H138" s="55" t="str">
        <f t="shared" si="246"/>
        <v>Telesti4</v>
      </c>
      <c r="I138" s="39">
        <f t="shared" ref="I138:M138" si="247">I139+TIME(0,0,(3600*($O29-$O28)/(INDEX($T$5:$AB$6,MATCH(I$125,$S$5:$S$6,0),MATCH(CONCATENATE($P29,$Q29),$T$4:$AB$4,0)))+$T$8))</f>
        <v>0.82891203703703698</v>
      </c>
      <c r="J138" s="39">
        <f t="shared" si="247"/>
        <v>0.84974537037037035</v>
      </c>
      <c r="K138" s="39">
        <f t="shared" si="247"/>
        <v>0.87057870370370372</v>
      </c>
      <c r="L138" s="39">
        <f t="shared" si="247"/>
        <v>0.90530092592592593</v>
      </c>
      <c r="M138" s="42">
        <f t="shared" si="247"/>
        <v>0.9261342592592593</v>
      </c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</row>
    <row r="139" spans="1:28" ht="12.75" customHeight="1" x14ac:dyDescent="0.2">
      <c r="A139" s="38">
        <f t="shared" ref="A139:E139" si="248">A138+TIME(0,0,(3600*($O29-$O28)/(INDEX($T$5:$AB$6,MATCH(A$125,$S$5:$S$6,0),MATCH(CONCATENATE($P29,$Q29),$T$4:$AB$4,0)))+$T$8))</f>
        <v>0.81174768518518525</v>
      </c>
      <c r="B139" s="39">
        <f t="shared" si="248"/>
        <v>0.83258101851851862</v>
      </c>
      <c r="C139" s="39">
        <f t="shared" si="248"/>
        <v>0.85341435185185199</v>
      </c>
      <c r="D139" s="39">
        <f t="shared" si="248"/>
        <v>0.89508101851851862</v>
      </c>
      <c r="E139" s="39">
        <f t="shared" si="248"/>
        <v>0.91591435185185199</v>
      </c>
      <c r="F139" s="40">
        <f t="shared" ref="F139:H139" si="249">F29</f>
        <v>0.3</v>
      </c>
      <c r="G139" s="40">
        <f t="shared" si="249"/>
        <v>13</v>
      </c>
      <c r="H139" s="55" t="str">
        <f t="shared" si="249"/>
        <v>Telesti5</v>
      </c>
      <c r="I139" s="39">
        <f t="shared" ref="I139:M139" si="250">I140+TIME(0,0,(3600*($O30-$O29)/(INDEX($T$5:$AB$6,MATCH(I$125,$S$5:$S$6,0),MATCH(CONCATENATE($P30,$Q30),$T$4:$AB$4,0)))+$T$8))</f>
        <v>0.82827546296296295</v>
      </c>
      <c r="J139" s="39">
        <f t="shared" si="250"/>
        <v>0.84910879629629632</v>
      </c>
      <c r="K139" s="39">
        <f t="shared" si="250"/>
        <v>0.86994212962962969</v>
      </c>
      <c r="L139" s="39">
        <f t="shared" si="250"/>
        <v>0.9046643518518519</v>
      </c>
      <c r="M139" s="42">
        <f t="shared" si="250"/>
        <v>0.92549768518518527</v>
      </c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</row>
    <row r="140" spans="1:28" ht="12.75" customHeight="1" x14ac:dyDescent="0.2">
      <c r="A140" s="38">
        <f t="shared" ref="A140:E140" si="251">A139+TIME(0,0,(3600*($O30-$O29)/(INDEX($T$5:$AB$6,MATCH(A$125,$S$5:$S$6,0),MATCH(CONCATENATE($P30,$Q30),$T$4:$AB$4,0)))+$T$8))</f>
        <v>0.81363425925925936</v>
      </c>
      <c r="B140" s="39">
        <f t="shared" si="251"/>
        <v>0.83446759259259273</v>
      </c>
      <c r="C140" s="39">
        <f t="shared" si="251"/>
        <v>0.8553009259259261</v>
      </c>
      <c r="D140" s="39">
        <f t="shared" si="251"/>
        <v>0.89696759259259273</v>
      </c>
      <c r="E140" s="39">
        <f t="shared" si="251"/>
        <v>0.9178009259259261</v>
      </c>
      <c r="F140" s="40">
        <f t="shared" ref="F140:H140" si="252">F30</f>
        <v>1.8</v>
      </c>
      <c r="G140" s="40">
        <f t="shared" si="252"/>
        <v>14</v>
      </c>
      <c r="H140" s="40" t="str">
        <f t="shared" si="252"/>
        <v>Costesti Autogara Razvan si Liviu</v>
      </c>
      <c r="I140" s="47">
        <v>0.82638888888888884</v>
      </c>
      <c r="J140" s="70">
        <v>0.84722222222222221</v>
      </c>
      <c r="K140" s="70">
        <v>0.86805555555555558</v>
      </c>
      <c r="L140" s="70">
        <v>0.90277777777777779</v>
      </c>
      <c r="M140" s="71">
        <v>0.92361111111111116</v>
      </c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</row>
    <row r="141" spans="1:28" ht="12.75" customHeight="1" x14ac:dyDescent="0.2">
      <c r="A141" s="72"/>
      <c r="B141" s="73"/>
      <c r="C141" s="73"/>
      <c r="D141" s="73"/>
      <c r="E141" s="73"/>
      <c r="F141" s="41"/>
      <c r="G141" s="41"/>
      <c r="H141" s="41"/>
      <c r="I141" s="73"/>
      <c r="J141" s="73"/>
      <c r="K141" s="73"/>
      <c r="L141" s="73"/>
      <c r="M141" s="74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</row>
    <row r="142" spans="1:28" ht="12.75" customHeight="1" x14ac:dyDescent="0.2">
      <c r="A142" s="56" t="s">
        <v>64</v>
      </c>
      <c r="B142" s="51" t="s">
        <v>63</v>
      </c>
      <c r="C142" s="51" t="s">
        <v>64</v>
      </c>
      <c r="D142" s="51" t="s">
        <v>64</v>
      </c>
      <c r="E142" s="51" t="s">
        <v>63</v>
      </c>
      <c r="F142" s="51"/>
      <c r="G142" s="51"/>
      <c r="H142" s="51"/>
      <c r="I142" s="75" t="s">
        <v>64</v>
      </c>
      <c r="J142" s="75" t="s">
        <v>63</v>
      </c>
      <c r="K142" s="75" t="s">
        <v>64</v>
      </c>
      <c r="L142" s="75" t="s">
        <v>64</v>
      </c>
      <c r="M142" s="76" t="s">
        <v>63</v>
      </c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</row>
    <row r="143" spans="1:28" ht="12.75" customHeight="1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</row>
    <row r="144" spans="1:28" ht="12.75" customHeight="1" x14ac:dyDescent="0.25">
      <c r="A144" s="90" t="s">
        <v>29</v>
      </c>
      <c r="B144" s="87"/>
      <c r="C144" s="87"/>
      <c r="D144" s="87"/>
      <c r="E144" s="88"/>
      <c r="F144" s="57" t="s">
        <v>30</v>
      </c>
      <c r="G144" s="58" t="s">
        <v>31</v>
      </c>
      <c r="H144" s="58" t="s">
        <v>32</v>
      </c>
      <c r="I144" s="86" t="s">
        <v>33</v>
      </c>
      <c r="J144" s="87"/>
      <c r="K144" s="87"/>
      <c r="L144" s="87"/>
      <c r="M144" s="88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</row>
    <row r="145" spans="1:28" ht="12.75" customHeight="1" x14ac:dyDescent="0.25">
      <c r="A145" s="89" t="s">
        <v>34</v>
      </c>
      <c r="B145" s="84"/>
      <c r="C145" s="84"/>
      <c r="D145" s="84"/>
      <c r="E145" s="85"/>
      <c r="F145" s="59"/>
      <c r="G145" s="17" t="s">
        <v>35</v>
      </c>
      <c r="H145" s="60" t="s">
        <v>36</v>
      </c>
      <c r="I145" s="83" t="s">
        <v>34</v>
      </c>
      <c r="J145" s="84"/>
      <c r="K145" s="84"/>
      <c r="L145" s="84"/>
      <c r="M145" s="85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</row>
    <row r="146" spans="1:28" ht="12.75" customHeight="1" x14ac:dyDescent="0.25">
      <c r="A146" s="61" t="s">
        <v>90</v>
      </c>
      <c r="B146" s="62" t="s">
        <v>91</v>
      </c>
      <c r="C146" s="62"/>
      <c r="D146" s="62"/>
      <c r="E146" s="62"/>
      <c r="F146" s="80"/>
      <c r="G146" s="80"/>
      <c r="H146" s="62"/>
      <c r="I146" s="62" t="s">
        <v>90</v>
      </c>
      <c r="J146" s="62" t="s">
        <v>91</v>
      </c>
      <c r="K146" s="62"/>
      <c r="L146" s="62"/>
      <c r="M146" s="64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</row>
    <row r="147" spans="1:28" ht="12.75" customHeight="1" x14ac:dyDescent="0.25">
      <c r="A147" s="25" t="s">
        <v>23</v>
      </c>
      <c r="B147" s="65" t="s">
        <v>23</v>
      </c>
      <c r="C147" s="65"/>
      <c r="D147" s="65"/>
      <c r="E147" s="65"/>
      <c r="F147" s="66"/>
      <c r="G147" s="66"/>
      <c r="H147" s="66"/>
      <c r="I147" s="65" t="s">
        <v>23</v>
      </c>
      <c r="J147" s="65" t="s">
        <v>23</v>
      </c>
      <c r="K147" s="65"/>
      <c r="L147" s="65"/>
      <c r="M147" s="67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</row>
    <row r="148" spans="1:28" ht="12.75" customHeight="1" x14ac:dyDescent="0.2">
      <c r="A148" s="68">
        <v>0.91319444444444442</v>
      </c>
      <c r="B148" s="69">
        <v>0.93402777777777779</v>
      </c>
      <c r="C148" s="81"/>
      <c r="D148" s="81"/>
      <c r="E148" s="81"/>
      <c r="F148" s="32">
        <v>0</v>
      </c>
      <c r="G148" s="32">
        <v>0</v>
      </c>
      <c r="H148" s="33" t="s">
        <v>46</v>
      </c>
      <c r="I148" s="34">
        <f t="shared" ref="I148:J148" si="253">I149+TIME(0,0,(3600*($O17-$O16)/(INDEX($T$5:$AB$6,MATCH(I$147,$S$5:$S$6,0),MATCH(CONCATENATE($P17,$Q17),$T$4:$AB$4,0)))+$T$8))</f>
        <v>0.25460648148148152</v>
      </c>
      <c r="J148" s="34">
        <f t="shared" si="253"/>
        <v>0.26849537037037036</v>
      </c>
      <c r="K148" s="81"/>
      <c r="L148" s="81"/>
      <c r="M148" s="82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</row>
    <row r="149" spans="1:28" ht="12.75" customHeight="1" x14ac:dyDescent="0.2">
      <c r="A149" s="38">
        <f t="shared" ref="A149:B149" si="254">A148+TIME(0,0,(3600*($O17-$O16)/(INDEX($T$5:$AB$6,MATCH(A$147,$S$5:$S$6,0),MATCH(CONCATENATE($P17,$Q17),$T$4:$AB$4,0)))+$T$8))</f>
        <v>0.92166666666666663</v>
      </c>
      <c r="B149" s="39">
        <f t="shared" si="254"/>
        <v>0.9425</v>
      </c>
      <c r="C149" s="73"/>
      <c r="D149" s="73"/>
      <c r="E149" s="73"/>
      <c r="F149" s="40">
        <f t="shared" ref="F149:H149" si="255">F17</f>
        <v>9.6999999999999993</v>
      </c>
      <c r="G149" s="40">
        <f t="shared" si="255"/>
        <v>1</v>
      </c>
      <c r="H149" s="55" t="str">
        <f t="shared" si="255"/>
        <v>Albota</v>
      </c>
      <c r="I149" s="39">
        <f t="shared" ref="I149:J149" si="256">I150+TIME(0,0,(3600*($O18-$O17)/(INDEX($T$5:$AB$6,MATCH(I$147,$S$5:$S$6,0),MATCH(CONCATENATE($P18,$Q18),$T$4:$AB$4,0)))+$T$8))</f>
        <v>0.24613425925925927</v>
      </c>
      <c r="J149" s="39">
        <f t="shared" si="256"/>
        <v>0.26002314814814814</v>
      </c>
      <c r="K149" s="73"/>
      <c r="L149" s="73"/>
      <c r="M149" s="74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</row>
    <row r="150" spans="1:28" ht="12.75" customHeight="1" x14ac:dyDescent="0.2">
      <c r="A150" s="38">
        <f t="shared" ref="A150:B150" si="257">A149+TIME(0,0,(3600*($O18-$O17)/(INDEX($T$5:$AB$6,MATCH(A$147,$S$5:$S$6,0),MATCH(CONCATENATE($P18,$Q18),$T$4:$AB$4,0)))+$T$8))</f>
        <v>0.92563657407407407</v>
      </c>
      <c r="B150" s="39">
        <f t="shared" si="257"/>
        <v>0.94646990740740744</v>
      </c>
      <c r="C150" s="73"/>
      <c r="D150" s="73"/>
      <c r="E150" s="73"/>
      <c r="F150" s="40">
        <f t="shared" ref="F150:H150" si="258">F18</f>
        <v>4.3</v>
      </c>
      <c r="G150" s="40">
        <f t="shared" si="258"/>
        <v>2</v>
      </c>
      <c r="H150" s="55" t="str">
        <f t="shared" si="258"/>
        <v>Podu Brosteni1</v>
      </c>
      <c r="I150" s="39">
        <f t="shared" ref="I150:J150" si="259">I151+TIME(0,0,(3600*($O19-$O18)/(INDEX($T$5:$AB$6,MATCH(I$147,$S$5:$S$6,0),MATCH(CONCATENATE($P19,$Q19),$T$4:$AB$4,0)))+$T$8))</f>
        <v>0.24216435185185187</v>
      </c>
      <c r="J150" s="39">
        <f t="shared" si="259"/>
        <v>0.25605324074074076</v>
      </c>
      <c r="K150" s="73"/>
      <c r="L150" s="73"/>
      <c r="M150" s="74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</row>
    <row r="151" spans="1:28" ht="12.75" customHeight="1" x14ac:dyDescent="0.2">
      <c r="A151" s="38">
        <f t="shared" ref="A151:B151" si="260">A150+TIME(0,0,(3600*($O19-$O18)/(INDEX($T$5:$AB$6,MATCH(A$147,$S$5:$S$6,0),MATCH(CONCATENATE($P19,$Q19),$T$4:$AB$4,0)))+$T$8))</f>
        <v>0.92660879629629633</v>
      </c>
      <c r="B151" s="39">
        <f t="shared" si="260"/>
        <v>0.9474421296296297</v>
      </c>
      <c r="C151" s="73"/>
      <c r="D151" s="73"/>
      <c r="E151" s="73"/>
      <c r="F151" s="40">
        <f t="shared" ref="F151:H151" si="261">F19</f>
        <v>0.7</v>
      </c>
      <c r="G151" s="40">
        <f t="shared" si="261"/>
        <v>3</v>
      </c>
      <c r="H151" s="55" t="str">
        <f t="shared" si="261"/>
        <v>Podu Brosteni2</v>
      </c>
      <c r="I151" s="39">
        <f t="shared" ref="I151:J151" si="262">I152+TIME(0,0,(3600*($O20-$O19)/(INDEX($T$5:$AB$6,MATCH(I$147,$S$5:$S$6,0),MATCH(CONCATENATE($P20,$Q20),$T$4:$AB$4,0)))+$T$8))</f>
        <v>0.24119212962962963</v>
      </c>
      <c r="J151" s="39">
        <f t="shared" si="262"/>
        <v>0.25508101851851855</v>
      </c>
      <c r="K151" s="73"/>
      <c r="L151" s="73"/>
      <c r="M151" s="74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</row>
    <row r="152" spans="1:28" ht="12.75" customHeight="1" x14ac:dyDescent="0.2">
      <c r="A152" s="38">
        <f t="shared" ref="A152:B152" si="263">A151+TIME(0,0,(3600*($O20-$O19)/(INDEX($T$5:$AB$6,MATCH(A$147,$S$5:$S$6,0),MATCH(CONCATENATE($P20,$Q20),$T$4:$AB$4,0)))+$T$8))</f>
        <v>0.9274189814814815</v>
      </c>
      <c r="B152" s="39">
        <f t="shared" si="263"/>
        <v>0.94825231481481487</v>
      </c>
      <c r="C152" s="73"/>
      <c r="D152" s="73"/>
      <c r="E152" s="73"/>
      <c r="F152" s="40">
        <f t="shared" ref="F152:H152" si="264">F20</f>
        <v>0.5</v>
      </c>
      <c r="G152" s="40">
        <f t="shared" si="264"/>
        <v>4</v>
      </c>
      <c r="H152" s="55" t="str">
        <f t="shared" si="264"/>
        <v>Podu Brosteni3</v>
      </c>
      <c r="I152" s="39">
        <f t="shared" ref="I152:J152" si="265">I153+TIME(0,0,(3600*($O21-$O20)/(INDEX($T$5:$AB$6,MATCH(I$147,$S$5:$S$6,0),MATCH(CONCATENATE($P21,$Q21),$T$4:$AB$4,0)))+$T$8))</f>
        <v>0.24038194444444444</v>
      </c>
      <c r="J152" s="39">
        <f t="shared" si="265"/>
        <v>0.25427083333333339</v>
      </c>
      <c r="K152" s="73"/>
      <c r="L152" s="73"/>
      <c r="M152" s="74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</row>
    <row r="153" spans="1:28" ht="12.75" customHeight="1" x14ac:dyDescent="0.2">
      <c r="A153" s="38">
        <f t="shared" ref="A153:B153" si="266">A152+TIME(0,0,(3600*($O21-$O20)/(INDEX($T$5:$AB$6,MATCH(A$147,$S$5:$S$6,0),MATCH(CONCATENATE($P21,$Q21),$T$4:$AB$4,0)))+$T$8))</f>
        <v>0.92839120370370376</v>
      </c>
      <c r="B153" s="39">
        <f t="shared" si="266"/>
        <v>0.94922453703703713</v>
      </c>
      <c r="C153" s="73"/>
      <c r="D153" s="73"/>
      <c r="E153" s="73"/>
      <c r="F153" s="40">
        <f t="shared" ref="F153:H153" si="267">F21</f>
        <v>0.7</v>
      </c>
      <c r="G153" s="40">
        <f t="shared" si="267"/>
        <v>5</v>
      </c>
      <c r="H153" s="55" t="str">
        <f t="shared" si="267"/>
        <v>Podu Brosteni4</v>
      </c>
      <c r="I153" s="39">
        <f t="shared" ref="I153:J153" si="268">I154+TIME(0,0,(3600*($O22-$O21)/(INDEX($T$5:$AB$6,MATCH(I$147,$S$5:$S$6,0),MATCH(CONCATENATE($P22,$Q22),$T$4:$AB$4,0)))+$T$8))</f>
        <v>0.2394097222222222</v>
      </c>
      <c r="J153" s="39">
        <f t="shared" si="268"/>
        <v>0.25329861111111118</v>
      </c>
      <c r="K153" s="73"/>
      <c r="L153" s="73"/>
      <c r="M153" s="74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</row>
    <row r="154" spans="1:28" ht="12.75" customHeight="1" x14ac:dyDescent="0.2">
      <c r="A154" s="38">
        <f t="shared" ref="A154:B154" si="269">A153+TIME(0,0,(3600*($O22-$O21)/(INDEX($T$5:$AB$6,MATCH(A$147,$S$5:$S$6,0),MATCH(CONCATENATE($P22,$Q22),$T$4:$AB$4,0)))+$T$8))</f>
        <v>0.92986111111111114</v>
      </c>
      <c r="B154" s="39">
        <f t="shared" si="269"/>
        <v>0.95069444444444451</v>
      </c>
      <c r="C154" s="73"/>
      <c r="D154" s="73"/>
      <c r="E154" s="73"/>
      <c r="F154" s="40">
        <f t="shared" ref="F154:H154" si="270">F22</f>
        <v>1.3</v>
      </c>
      <c r="G154" s="40">
        <f t="shared" si="270"/>
        <v>6</v>
      </c>
      <c r="H154" s="55" t="str">
        <f t="shared" si="270"/>
        <v>Brosteni1</v>
      </c>
      <c r="I154" s="39">
        <f t="shared" ref="I154:J154" si="271">I155+TIME(0,0,(3600*($O23-$O22)/(INDEX($T$5:$AB$6,MATCH(I$147,$S$5:$S$6,0),MATCH(CONCATENATE($P23,$Q23),$T$4:$AB$4,0)))+$T$8))</f>
        <v>0.2379398148148148</v>
      </c>
      <c r="J154" s="39">
        <f t="shared" si="271"/>
        <v>0.25182870370370375</v>
      </c>
      <c r="K154" s="73"/>
      <c r="L154" s="73"/>
      <c r="M154" s="74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</row>
    <row r="155" spans="1:28" ht="12.75" customHeight="1" x14ac:dyDescent="0.2">
      <c r="A155" s="38">
        <f t="shared" ref="A155:B155" si="272">A154+TIME(0,0,(3600*($O23-$O22)/(INDEX($T$5:$AB$6,MATCH(A$147,$S$5:$S$6,0),MATCH(CONCATENATE($P23,$Q23),$T$4:$AB$4,0)))+$T$8))</f>
        <v>0.9309143518518519</v>
      </c>
      <c r="B155" s="39">
        <f t="shared" si="272"/>
        <v>0.95174768518518527</v>
      </c>
      <c r="C155" s="73"/>
      <c r="D155" s="73"/>
      <c r="E155" s="73"/>
      <c r="F155" s="40">
        <f t="shared" ref="F155:H155" si="273">F23</f>
        <v>0.8</v>
      </c>
      <c r="G155" s="40">
        <f t="shared" si="273"/>
        <v>7</v>
      </c>
      <c r="H155" s="55" t="str">
        <f t="shared" si="273"/>
        <v>Brosteni2</v>
      </c>
      <c r="I155" s="39">
        <f t="shared" ref="I155:J155" si="274">I156+TIME(0,0,(3600*($O24-$O23)/(INDEX($T$5:$AB$6,MATCH(I$147,$S$5:$S$6,0),MATCH(CONCATENATE($P24,$Q24),$T$4:$AB$4,0)))+$T$8))</f>
        <v>0.23688657407407407</v>
      </c>
      <c r="J155" s="39">
        <f t="shared" si="274"/>
        <v>0.25077546296296299</v>
      </c>
      <c r="K155" s="73"/>
      <c r="L155" s="73"/>
      <c r="M155" s="74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</row>
    <row r="156" spans="1:28" ht="12.75" customHeight="1" x14ac:dyDescent="0.2">
      <c r="A156" s="38">
        <f t="shared" ref="A156:B156" si="275">A155+TIME(0,0,(3600*($O24-$O23)/(INDEX($T$5:$AB$6,MATCH(A$147,$S$5:$S$6,0),MATCH(CONCATENATE($P24,$Q24),$T$4:$AB$4,0)))+$T$8))</f>
        <v>0.93222222222222229</v>
      </c>
      <c r="B156" s="39">
        <f t="shared" si="275"/>
        <v>0.95305555555555566</v>
      </c>
      <c r="C156" s="73"/>
      <c r="D156" s="73"/>
      <c r="E156" s="73"/>
      <c r="F156" s="40">
        <f t="shared" ref="F156:H156" si="276">F24</f>
        <v>1.1000000000000001</v>
      </c>
      <c r="G156" s="40">
        <f t="shared" si="276"/>
        <v>8</v>
      </c>
      <c r="H156" s="55" t="str">
        <f t="shared" si="276"/>
        <v>Brosteni3</v>
      </c>
      <c r="I156" s="39">
        <f t="shared" ref="I156:J156" si="277">I157+TIME(0,0,(3600*($O25-$O24)/(INDEX($T$5:$AB$6,MATCH(I$147,$S$5:$S$6,0),MATCH(CONCATENATE($P25,$Q25),$T$4:$AB$4,0)))+$T$8))</f>
        <v>0.23557870370370371</v>
      </c>
      <c r="J156" s="39">
        <f t="shared" si="277"/>
        <v>0.2494675925925926</v>
      </c>
      <c r="K156" s="73"/>
      <c r="L156" s="73"/>
      <c r="M156" s="74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</row>
    <row r="157" spans="1:28" ht="12.75" customHeight="1" x14ac:dyDescent="0.2">
      <c r="A157" s="38">
        <f t="shared" ref="A157:B157" si="278">A156+TIME(0,0,(3600*($O25-$O24)/(INDEX($T$5:$AB$6,MATCH(A$147,$S$5:$S$6,0),MATCH(CONCATENATE($P25,$Q25),$T$4:$AB$4,0)))+$T$8))</f>
        <v>0.93319444444444455</v>
      </c>
      <c r="B157" s="39">
        <f t="shared" si="278"/>
        <v>0.95402777777777792</v>
      </c>
      <c r="C157" s="73"/>
      <c r="D157" s="73"/>
      <c r="E157" s="73"/>
      <c r="F157" s="40">
        <f t="shared" ref="F157:H157" si="279">F25</f>
        <v>0.7</v>
      </c>
      <c r="G157" s="40">
        <f t="shared" si="279"/>
        <v>9</v>
      </c>
      <c r="H157" s="55" t="str">
        <f t="shared" si="279"/>
        <v>Telesti1</v>
      </c>
      <c r="I157" s="39">
        <f t="shared" ref="I157:J157" si="280">I158+TIME(0,0,(3600*($O26-$O25)/(INDEX($T$5:$AB$6,MATCH(I$147,$S$5:$S$6,0),MATCH(CONCATENATE($P26,$Q26),$T$4:$AB$4,0)))+$T$8))</f>
        <v>0.23460648148148147</v>
      </c>
      <c r="J157" s="39">
        <f t="shared" si="280"/>
        <v>0.24849537037037037</v>
      </c>
      <c r="K157" s="73"/>
      <c r="L157" s="73"/>
      <c r="M157" s="74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</row>
    <row r="158" spans="1:28" ht="12.75" customHeight="1" x14ac:dyDescent="0.2">
      <c r="A158" s="38">
        <f t="shared" ref="A158:B158" si="281">A157+TIME(0,0,(3600*($O26-$O25)/(INDEX($T$5:$AB$6,MATCH(A$147,$S$5:$S$6,0),MATCH(CONCATENATE($P26,$Q26),$T$4:$AB$4,0)))+$T$8))</f>
        <v>0.93424768518518531</v>
      </c>
      <c r="B158" s="39">
        <f t="shared" si="281"/>
        <v>0.95508101851851868</v>
      </c>
      <c r="C158" s="73"/>
      <c r="D158" s="73"/>
      <c r="E158" s="73"/>
      <c r="F158" s="40">
        <f t="shared" ref="F158:H158" si="282">F26</f>
        <v>0.8</v>
      </c>
      <c r="G158" s="40">
        <f t="shared" si="282"/>
        <v>10</v>
      </c>
      <c r="H158" s="55" t="str">
        <f t="shared" si="282"/>
        <v>Telesti2</v>
      </c>
      <c r="I158" s="39">
        <f t="shared" ref="I158:J158" si="283">I159+TIME(0,0,(3600*($O27-$O26)/(INDEX($T$5:$AB$6,MATCH(I$147,$S$5:$S$6,0),MATCH(CONCATENATE($P27,$Q27),$T$4:$AB$4,0)))+$T$8))</f>
        <v>0.23355324074074074</v>
      </c>
      <c r="J158" s="39">
        <f t="shared" si="283"/>
        <v>0.24744212962962964</v>
      </c>
      <c r="K158" s="73"/>
      <c r="L158" s="73"/>
      <c r="M158" s="74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</row>
    <row r="159" spans="1:28" ht="12.75" customHeight="1" x14ac:dyDescent="0.2">
      <c r="A159" s="38">
        <f t="shared" ref="A159:B159" si="284">A158+TIME(0,0,(3600*($O27-$O26)/(INDEX($T$5:$AB$6,MATCH(A$147,$S$5:$S$6,0),MATCH(CONCATENATE($P27,$Q27),$T$4:$AB$4,0)))+$T$8))</f>
        <v>0.93530092592592606</v>
      </c>
      <c r="B159" s="39">
        <f t="shared" si="284"/>
        <v>0.95613425925925943</v>
      </c>
      <c r="C159" s="73"/>
      <c r="D159" s="73"/>
      <c r="E159" s="73"/>
      <c r="F159" s="40">
        <f t="shared" ref="F159:H159" si="285">F27</f>
        <v>0.8</v>
      </c>
      <c r="G159" s="40">
        <f t="shared" si="285"/>
        <v>11</v>
      </c>
      <c r="H159" s="55" t="str">
        <f t="shared" si="285"/>
        <v>Telesti3</v>
      </c>
      <c r="I159" s="39">
        <f t="shared" ref="I159:J159" si="286">I160+TIME(0,0,(3600*($O28-$O27)/(INDEX($T$5:$AB$6,MATCH(I$147,$S$5:$S$6,0),MATCH(CONCATENATE($P28,$Q28),$T$4:$AB$4,0)))+$T$8))</f>
        <v>0.23250000000000001</v>
      </c>
      <c r="J159" s="39">
        <f t="shared" si="286"/>
        <v>0.24638888888888891</v>
      </c>
      <c r="K159" s="73"/>
      <c r="L159" s="73"/>
      <c r="M159" s="74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</row>
    <row r="160" spans="1:28" ht="12.75" customHeight="1" x14ac:dyDescent="0.2">
      <c r="A160" s="38">
        <f t="shared" ref="A160:B160" si="287">A159+TIME(0,0,(3600*($O28-$O27)/(INDEX($T$5:$AB$6,MATCH(A$147,$S$5:$S$6,0),MATCH(CONCATENATE($P28,$Q28),$T$4:$AB$4,0)))+$T$8))</f>
        <v>0.93611111111111123</v>
      </c>
      <c r="B160" s="39">
        <f t="shared" si="287"/>
        <v>0.9569444444444446</v>
      </c>
      <c r="C160" s="73"/>
      <c r="D160" s="73"/>
      <c r="E160" s="73"/>
      <c r="F160" s="40">
        <f t="shared" ref="F160:H160" si="288">F28</f>
        <v>0.5</v>
      </c>
      <c r="G160" s="40">
        <f t="shared" si="288"/>
        <v>12</v>
      </c>
      <c r="H160" s="55" t="str">
        <f t="shared" si="288"/>
        <v>Telesti4</v>
      </c>
      <c r="I160" s="39">
        <f t="shared" ref="I160:J160" si="289">I161+TIME(0,0,(3600*($O29-$O28)/(INDEX($T$5:$AB$6,MATCH(I$147,$S$5:$S$6,0),MATCH(CONCATENATE($P29,$Q29),$T$4:$AB$4,0)))+$T$8))</f>
        <v>0.23168981481481482</v>
      </c>
      <c r="J160" s="39">
        <f t="shared" si="289"/>
        <v>0.24557870370370372</v>
      </c>
      <c r="K160" s="73"/>
      <c r="L160" s="73"/>
      <c r="M160" s="74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</row>
    <row r="161" spans="1:28" ht="12.75" customHeight="1" x14ac:dyDescent="0.2">
      <c r="A161" s="38">
        <f t="shared" ref="A161:B161" si="290">A160+TIME(0,0,(3600*($O29-$O28)/(INDEX($T$5:$AB$6,MATCH(A$147,$S$5:$S$6,0),MATCH(CONCATENATE($P29,$Q29),$T$4:$AB$4,0)))+$T$8))</f>
        <v>0.93674768518518525</v>
      </c>
      <c r="B161" s="39">
        <f t="shared" si="290"/>
        <v>0.95758101851851862</v>
      </c>
      <c r="C161" s="73"/>
      <c r="D161" s="73"/>
      <c r="E161" s="73"/>
      <c r="F161" s="40">
        <f t="shared" ref="F161:H161" si="291">F29</f>
        <v>0.3</v>
      </c>
      <c r="G161" s="40">
        <f t="shared" si="291"/>
        <v>13</v>
      </c>
      <c r="H161" s="55" t="str">
        <f t="shared" si="291"/>
        <v>Telesti5</v>
      </c>
      <c r="I161" s="39">
        <f t="shared" ref="I161:J161" si="292">I162+TIME(0,0,(3600*($O30-$O29)/(INDEX($T$5:$AB$6,MATCH(I$147,$S$5:$S$6,0),MATCH(CONCATENATE($P30,$Q30),$T$4:$AB$4,0)))+$T$8))</f>
        <v>0.23105324074074074</v>
      </c>
      <c r="J161" s="39">
        <f t="shared" si="292"/>
        <v>0.24494212962962963</v>
      </c>
      <c r="K161" s="73"/>
      <c r="L161" s="73"/>
      <c r="M161" s="74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</row>
    <row r="162" spans="1:28" ht="12.75" customHeight="1" x14ac:dyDescent="0.2">
      <c r="A162" s="38">
        <f t="shared" ref="A162:B162" si="293">A161+TIME(0,0,(3600*($O30-$O29)/(INDEX($T$5:$AB$6,MATCH(A$147,$S$5:$S$6,0),MATCH(CONCATENATE($P30,$Q30),$T$4:$AB$4,0)))+$T$8))</f>
        <v>0.93863425925925936</v>
      </c>
      <c r="B162" s="39">
        <f t="shared" si="293"/>
        <v>0.95946759259259273</v>
      </c>
      <c r="C162" s="73"/>
      <c r="D162" s="73"/>
      <c r="E162" s="73"/>
      <c r="F162" s="40">
        <f t="shared" ref="F162:H162" si="294">F30</f>
        <v>1.8</v>
      </c>
      <c r="G162" s="40">
        <f t="shared" si="294"/>
        <v>14</v>
      </c>
      <c r="H162" s="40" t="str">
        <f t="shared" si="294"/>
        <v>Costesti Autogara Razvan si Liviu</v>
      </c>
      <c r="I162" s="47">
        <v>0.22916666666666666</v>
      </c>
      <c r="J162" s="70">
        <v>0.24305555555555555</v>
      </c>
      <c r="K162" s="70"/>
      <c r="L162" s="70"/>
      <c r="M162" s="74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</row>
    <row r="163" spans="1:28" ht="12.75" customHeight="1" x14ac:dyDescent="0.2">
      <c r="A163" s="72"/>
      <c r="B163" s="73"/>
      <c r="C163" s="73"/>
      <c r="D163" s="73"/>
      <c r="E163" s="73"/>
      <c r="F163" s="41"/>
      <c r="G163" s="41"/>
      <c r="H163" s="41"/>
      <c r="I163" s="73"/>
      <c r="J163" s="73"/>
      <c r="K163" s="73"/>
      <c r="L163" s="73"/>
      <c r="M163" s="74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</row>
    <row r="164" spans="1:28" ht="12.75" customHeight="1" x14ac:dyDescent="0.2">
      <c r="A164" s="49" t="s">
        <v>63</v>
      </c>
      <c r="B164" s="51" t="s">
        <v>64</v>
      </c>
      <c r="C164" s="75"/>
      <c r="D164" s="75"/>
      <c r="E164" s="75"/>
      <c r="F164" s="51"/>
      <c r="G164" s="51"/>
      <c r="H164" s="51"/>
      <c r="I164" s="75" t="s">
        <v>63</v>
      </c>
      <c r="J164" s="75" t="s">
        <v>64</v>
      </c>
      <c r="K164" s="75"/>
      <c r="L164" s="75"/>
      <c r="M164" s="76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</row>
    <row r="165" spans="1:28" ht="12.75" customHeight="1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</row>
    <row r="166" spans="1:28" ht="12.75" customHeight="1" x14ac:dyDescent="0.2">
      <c r="A166" s="1"/>
      <c r="B166" s="1"/>
      <c r="C166" s="1"/>
      <c r="D166" s="1"/>
      <c r="E166" s="1"/>
      <c r="F166" s="1"/>
      <c r="G166" s="1"/>
      <c r="H166" s="1"/>
      <c r="I166" s="1" t="s">
        <v>92</v>
      </c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</row>
    <row r="167" spans="1:28" ht="12.75" customHeight="1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</row>
    <row r="168" spans="1:28" ht="12.75" customHeight="1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</row>
    <row r="169" spans="1:28" ht="12.75" customHeight="1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</row>
    <row r="170" spans="1:28" ht="12.75" customHeight="1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</row>
    <row r="171" spans="1:28" ht="12.75" customHeight="1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</row>
    <row r="172" spans="1:28" ht="12.75" customHeight="1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</row>
    <row r="173" spans="1:28" ht="12.75" customHeight="1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</row>
    <row r="174" spans="1:28" ht="12.75" customHeight="1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</row>
    <row r="175" spans="1:28" ht="12.75" customHeight="1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</row>
    <row r="176" spans="1:28" ht="12.75" customHeight="1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</row>
    <row r="177" spans="1:28" ht="12.75" customHeight="1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</row>
    <row r="178" spans="1:28" ht="12.75" customHeight="1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</row>
    <row r="179" spans="1:28" ht="12.75" customHeight="1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</row>
    <row r="180" spans="1:28" ht="12.75" customHeight="1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</row>
    <row r="181" spans="1:28" ht="12.75" customHeight="1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</row>
    <row r="182" spans="1:28" ht="12.75" customHeight="1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</row>
    <row r="183" spans="1:28" ht="12.75" customHeight="1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</row>
    <row r="184" spans="1:28" ht="12.75" customHeight="1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</row>
    <row r="185" spans="1:28" ht="12.75" customHeight="1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</row>
    <row r="186" spans="1:28" ht="12.75" customHeight="1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</row>
    <row r="187" spans="1:28" ht="12.75" customHeight="1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</row>
    <row r="188" spans="1:28" ht="12.75" customHeight="1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</row>
    <row r="189" spans="1:28" ht="12.75" customHeight="1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</row>
    <row r="190" spans="1:28" ht="12.75" customHeight="1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</row>
    <row r="191" spans="1:28" ht="12.75" customHeight="1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</row>
    <row r="192" spans="1:28" ht="12.75" customHeigh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</row>
    <row r="193" spans="1:28" ht="12.75" customHeight="1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</row>
    <row r="194" spans="1:28" ht="12.75" customHeight="1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</row>
    <row r="195" spans="1:28" ht="12.75" customHeight="1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</row>
    <row r="196" spans="1:28" ht="12.75" customHeight="1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</row>
    <row r="197" spans="1:28" ht="12.75" customHeight="1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</row>
    <row r="198" spans="1:28" ht="12.75" customHeight="1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</row>
    <row r="199" spans="1:28" ht="12.75" customHeight="1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</row>
    <row r="200" spans="1:28" ht="12.75" customHeight="1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</row>
    <row r="201" spans="1:28" ht="12.75" customHeight="1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</row>
    <row r="202" spans="1:28" ht="12.75" customHeight="1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</row>
    <row r="203" spans="1:28" ht="12.75" customHeight="1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</row>
    <row r="204" spans="1:28" ht="12.75" customHeight="1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</row>
    <row r="205" spans="1:28" ht="12.75" customHeight="1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</row>
    <row r="206" spans="1:28" ht="12.75" customHeight="1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</row>
    <row r="207" spans="1:28" ht="12.75" customHeight="1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</row>
    <row r="208" spans="1:28" ht="12.75" customHeight="1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</row>
    <row r="209" spans="1:28" ht="12.75" customHeight="1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</row>
    <row r="210" spans="1:28" ht="12.75" customHeight="1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</row>
    <row r="211" spans="1:28" ht="12.75" customHeight="1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</row>
    <row r="212" spans="1:28" ht="12.75" customHeight="1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</row>
    <row r="213" spans="1:28" ht="12.75" customHeight="1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</row>
    <row r="214" spans="1:28" ht="12.75" customHeight="1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</row>
    <row r="215" spans="1:28" ht="12.75" customHeight="1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</row>
    <row r="216" spans="1:28" ht="12.75" customHeight="1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</row>
    <row r="217" spans="1:28" ht="12.75" customHeight="1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</row>
    <row r="218" spans="1:28" ht="12.75" customHeight="1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</row>
    <row r="219" spans="1:28" ht="12.75" customHeight="1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</row>
    <row r="220" spans="1:28" ht="12.75" customHeight="1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</row>
    <row r="221" spans="1:28" ht="12.75" customHeight="1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</row>
    <row r="222" spans="1:28" ht="12.75" customHeight="1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</row>
    <row r="223" spans="1:28" ht="12.75" customHeight="1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</row>
    <row r="224" spans="1:28" ht="12.75" customHeight="1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</row>
    <row r="225" spans="1:28" ht="12.75" customHeight="1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</row>
    <row r="226" spans="1:28" ht="12.75" customHeight="1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</row>
    <row r="227" spans="1:28" ht="12.75" customHeight="1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</row>
    <row r="228" spans="1:28" ht="12.75" customHeight="1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</row>
    <row r="229" spans="1:28" ht="12.75" customHeight="1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</row>
    <row r="230" spans="1:28" ht="12.75" customHeight="1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</row>
    <row r="231" spans="1:28" ht="12.75" customHeight="1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</row>
    <row r="232" spans="1:28" ht="12.75" customHeight="1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</row>
    <row r="233" spans="1:28" ht="12.75" customHeight="1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</row>
    <row r="234" spans="1:28" ht="12.75" customHeight="1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</row>
    <row r="235" spans="1:28" ht="12.75" customHeight="1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</row>
    <row r="236" spans="1:28" ht="12.75" customHeight="1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</row>
    <row r="237" spans="1:28" ht="12.75" customHeight="1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</row>
    <row r="238" spans="1:28" ht="12.75" customHeight="1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</row>
    <row r="239" spans="1:28" ht="12.75" customHeight="1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</row>
    <row r="240" spans="1:28" ht="12.75" customHeight="1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</row>
    <row r="241" spans="1:28" ht="12.75" customHeight="1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</row>
    <row r="242" spans="1:28" ht="12.75" customHeight="1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</row>
    <row r="243" spans="1:28" ht="12.75" customHeight="1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</row>
    <row r="244" spans="1:28" ht="12.75" customHeight="1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</row>
    <row r="245" spans="1:28" ht="12.75" customHeight="1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</row>
    <row r="246" spans="1:28" ht="12.75" customHeight="1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</row>
    <row r="247" spans="1:28" ht="12.75" customHeight="1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</row>
    <row r="248" spans="1:28" ht="12.75" customHeight="1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</row>
    <row r="249" spans="1:28" ht="12.75" customHeight="1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</row>
    <row r="250" spans="1:28" ht="12.75" customHeight="1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</row>
    <row r="251" spans="1:28" ht="12.75" customHeight="1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</row>
    <row r="252" spans="1:28" ht="12.75" customHeight="1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</row>
    <row r="253" spans="1:28" ht="12.75" customHeight="1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</row>
    <row r="254" spans="1:28" ht="12.75" customHeight="1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</row>
    <row r="255" spans="1:28" ht="12.75" customHeight="1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</row>
    <row r="256" spans="1:28" ht="12.75" customHeight="1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</row>
    <row r="257" spans="1:28" ht="12.75" customHeight="1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</row>
    <row r="258" spans="1:28" ht="12.75" customHeight="1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</row>
    <row r="259" spans="1:28" ht="12.75" customHeight="1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</row>
    <row r="260" spans="1:28" ht="12.75" customHeight="1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</row>
    <row r="261" spans="1:28" ht="12.75" customHeight="1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</row>
    <row r="262" spans="1:28" ht="12.75" customHeight="1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</row>
    <row r="263" spans="1:28" ht="12.75" customHeight="1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</row>
    <row r="264" spans="1:28" ht="12.75" customHeight="1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</row>
    <row r="265" spans="1:28" ht="12.75" customHeight="1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</row>
    <row r="266" spans="1:28" ht="12.75" customHeight="1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</row>
    <row r="267" spans="1:28" ht="12.75" customHeight="1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</row>
    <row r="268" spans="1:28" ht="12.75" customHeight="1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</row>
    <row r="269" spans="1:28" ht="12.75" customHeight="1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</row>
    <row r="270" spans="1:28" ht="12.75" customHeight="1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</row>
    <row r="271" spans="1:28" ht="12.75" customHeight="1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</row>
    <row r="272" spans="1:28" ht="12.75" customHeight="1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</row>
    <row r="273" spans="1:28" ht="12.75" customHeight="1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</row>
    <row r="274" spans="1:28" ht="12.75" customHeight="1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</row>
    <row r="275" spans="1:28" ht="12.75" customHeight="1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</row>
    <row r="276" spans="1:28" ht="12.75" customHeight="1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</row>
    <row r="277" spans="1:28" ht="12.75" customHeight="1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</row>
    <row r="278" spans="1:28" ht="12.75" customHeight="1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</row>
    <row r="279" spans="1:28" ht="12.75" customHeight="1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</row>
    <row r="280" spans="1:28" ht="12.75" customHeight="1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</row>
    <row r="281" spans="1:28" ht="12.75" customHeight="1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</row>
    <row r="282" spans="1:28" ht="12.75" customHeight="1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</row>
    <row r="283" spans="1:28" ht="12.75" customHeight="1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</row>
    <row r="284" spans="1:28" ht="12.75" customHeight="1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</row>
    <row r="285" spans="1:28" ht="12.75" customHeight="1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</row>
    <row r="286" spans="1:28" ht="12.75" customHeight="1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</row>
    <row r="287" spans="1:28" ht="12.75" customHeight="1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</row>
    <row r="288" spans="1:28" ht="12.75" customHeight="1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</row>
    <row r="289" spans="1:28" ht="12.75" customHeight="1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</row>
    <row r="290" spans="1:28" ht="12.75" customHeight="1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</row>
    <row r="291" spans="1:28" ht="12.75" customHeight="1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</row>
    <row r="292" spans="1:28" ht="12.75" customHeight="1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</row>
    <row r="293" spans="1:28" ht="12.75" customHeight="1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</row>
    <row r="294" spans="1:28" ht="12.75" customHeight="1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</row>
    <row r="295" spans="1:28" ht="12.75" customHeight="1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</row>
    <row r="296" spans="1:28" ht="12.75" customHeight="1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</row>
    <row r="297" spans="1:28" ht="12.75" customHeight="1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</row>
    <row r="298" spans="1:28" ht="12.75" customHeight="1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</row>
    <row r="299" spans="1:28" ht="12.75" customHeight="1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</row>
    <row r="300" spans="1:28" ht="12.75" customHeight="1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</row>
    <row r="301" spans="1:28" ht="12.75" customHeight="1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</row>
    <row r="302" spans="1:28" ht="12.75" customHeight="1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</row>
    <row r="303" spans="1:28" ht="12.75" customHeight="1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</row>
    <row r="304" spans="1:28" ht="12.75" customHeight="1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</row>
    <row r="305" spans="1:28" ht="12.75" customHeight="1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</row>
    <row r="306" spans="1:28" ht="12.75" customHeight="1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</row>
    <row r="307" spans="1:28" ht="12.75" customHeight="1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</row>
    <row r="308" spans="1:28" ht="12.75" customHeight="1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</row>
    <row r="309" spans="1:28" ht="12.75" customHeight="1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</row>
    <row r="310" spans="1:28" ht="12.75" customHeight="1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</row>
    <row r="311" spans="1:28" ht="12.75" customHeight="1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</row>
    <row r="312" spans="1:28" ht="12.75" customHeight="1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</row>
    <row r="313" spans="1:28" ht="12.75" customHeight="1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</row>
    <row r="314" spans="1:28" ht="12.75" customHeight="1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</row>
    <row r="315" spans="1:28" ht="12.75" customHeight="1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</row>
    <row r="316" spans="1:28" ht="12.75" customHeight="1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</row>
    <row r="317" spans="1:28" ht="12.75" customHeight="1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</row>
    <row r="318" spans="1:28" ht="12.75" customHeight="1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</row>
    <row r="319" spans="1:28" ht="12.75" customHeight="1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</row>
    <row r="320" spans="1:28" ht="12.75" customHeight="1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</row>
    <row r="321" spans="1:28" ht="12.75" customHeight="1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</row>
    <row r="322" spans="1:28" ht="12.75" customHeight="1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</row>
    <row r="323" spans="1:28" ht="12.75" customHeight="1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</row>
    <row r="324" spans="1:28" ht="12.75" customHeight="1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</row>
    <row r="325" spans="1:28" ht="12.75" customHeight="1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</row>
    <row r="326" spans="1:28" ht="12.75" customHeight="1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</row>
    <row r="327" spans="1:28" ht="12.75" customHeight="1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</row>
    <row r="328" spans="1:28" ht="12.75" customHeight="1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</row>
    <row r="329" spans="1:28" ht="12.75" customHeight="1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</row>
    <row r="330" spans="1:28" ht="12.75" customHeight="1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</row>
    <row r="331" spans="1:28" ht="12.75" customHeight="1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</row>
    <row r="332" spans="1:28" ht="12.75" customHeight="1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</row>
    <row r="333" spans="1:28" ht="12.75" customHeight="1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</row>
    <row r="334" spans="1:28" ht="12.75" customHeight="1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</row>
    <row r="335" spans="1:28" ht="12.75" customHeight="1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</row>
    <row r="336" spans="1:28" ht="12.75" customHeight="1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</row>
    <row r="337" spans="1:28" ht="12.75" customHeight="1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</row>
    <row r="338" spans="1:28" ht="12.75" customHeight="1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</row>
    <row r="339" spans="1:28" ht="12.75" customHeight="1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</row>
    <row r="340" spans="1:28" ht="12.75" customHeight="1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</row>
    <row r="341" spans="1:28" ht="12.75" customHeight="1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</row>
    <row r="342" spans="1:28" ht="12.75" customHeight="1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</row>
    <row r="343" spans="1:28" ht="12.75" customHeight="1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</row>
    <row r="344" spans="1:28" ht="12.75" customHeight="1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</row>
    <row r="345" spans="1:28" ht="12.75" customHeight="1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</row>
    <row r="346" spans="1:28" ht="12.75" customHeight="1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</row>
    <row r="347" spans="1:28" ht="12.75" customHeight="1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</row>
    <row r="348" spans="1:28" ht="12.75" customHeight="1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</row>
    <row r="349" spans="1:28" ht="12.75" customHeight="1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</row>
    <row r="350" spans="1:28" ht="12.75" customHeight="1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</row>
    <row r="351" spans="1:28" ht="12.75" customHeight="1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</row>
    <row r="352" spans="1:28" ht="12.75" customHeight="1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</row>
    <row r="353" spans="1:28" ht="12.75" customHeight="1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</row>
    <row r="354" spans="1:28" ht="12.75" customHeight="1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</row>
    <row r="355" spans="1:28" ht="12.75" customHeight="1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</row>
    <row r="356" spans="1:28" ht="12.75" customHeight="1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</row>
    <row r="357" spans="1:28" ht="12.75" customHeight="1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</row>
    <row r="358" spans="1:28" ht="12.75" customHeight="1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</row>
    <row r="359" spans="1:28" ht="12.75" customHeight="1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</row>
    <row r="360" spans="1:28" ht="12.75" customHeight="1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</row>
    <row r="361" spans="1:28" ht="12.75" customHeight="1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</row>
    <row r="362" spans="1:28" ht="12.75" customHeight="1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</row>
    <row r="363" spans="1:28" ht="12.75" customHeight="1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</row>
    <row r="364" spans="1:28" ht="12.75" customHeight="1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</row>
    <row r="365" spans="1:28" ht="12.75" customHeight="1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</row>
    <row r="366" spans="1:28" ht="12.75" customHeight="1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</row>
    <row r="367" spans="1:28" ht="12.75" customHeight="1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</row>
    <row r="368" spans="1:28" ht="12.75" customHeight="1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</row>
    <row r="369" spans="1:28" ht="12.75" customHeight="1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</row>
    <row r="370" spans="1:28" ht="12.75" customHeight="1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</row>
    <row r="371" spans="1:28" ht="12.75" customHeight="1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</row>
    <row r="372" spans="1:28" ht="12.75" customHeight="1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</row>
    <row r="373" spans="1:28" ht="12.75" customHeight="1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</row>
    <row r="374" spans="1:28" ht="12.75" customHeight="1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</row>
    <row r="375" spans="1:28" ht="12.75" customHeight="1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</row>
    <row r="376" spans="1:28" ht="12.75" customHeight="1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</row>
    <row r="377" spans="1:28" ht="12.75" customHeight="1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</row>
    <row r="378" spans="1:28" ht="12.75" customHeight="1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</row>
    <row r="379" spans="1:28" ht="12.75" customHeight="1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</row>
    <row r="380" spans="1:28" ht="12.75" customHeight="1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</row>
    <row r="381" spans="1:28" ht="12.75" customHeight="1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</row>
    <row r="382" spans="1:28" ht="12.75" customHeight="1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</row>
    <row r="383" spans="1:28" ht="12.75" customHeight="1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</row>
    <row r="384" spans="1:28" ht="12.75" customHeight="1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</row>
    <row r="385" spans="1:28" ht="12.75" customHeight="1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</row>
    <row r="386" spans="1:28" ht="12.75" customHeight="1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</row>
    <row r="387" spans="1:28" ht="12.75" customHeight="1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</row>
    <row r="388" spans="1:28" ht="12.75" customHeight="1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</row>
    <row r="389" spans="1:28" ht="12.75" customHeight="1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</row>
    <row r="390" spans="1:28" ht="12.75" customHeight="1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</row>
    <row r="391" spans="1:28" ht="12.75" customHeight="1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</row>
    <row r="392" spans="1:28" ht="12.75" customHeight="1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</row>
    <row r="393" spans="1:28" ht="12.75" customHeight="1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</row>
    <row r="394" spans="1:28" ht="12.75" customHeight="1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</row>
    <row r="395" spans="1:28" ht="12.75" customHeight="1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</row>
    <row r="396" spans="1:28" ht="12.75" customHeight="1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</row>
    <row r="397" spans="1:28" ht="12.75" customHeight="1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</row>
    <row r="398" spans="1:28" ht="12.75" customHeight="1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</row>
    <row r="399" spans="1:28" ht="12.75" customHeight="1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</row>
    <row r="400" spans="1:28" ht="12.75" customHeight="1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</row>
    <row r="401" spans="1:28" ht="12.75" customHeight="1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</row>
    <row r="402" spans="1:28" ht="12.75" customHeight="1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</row>
    <row r="403" spans="1:28" ht="12.75" customHeight="1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</row>
    <row r="404" spans="1:28" ht="12.75" customHeight="1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</row>
    <row r="405" spans="1:28" ht="12.75" customHeight="1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</row>
    <row r="406" spans="1:28" ht="12.75" customHeight="1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</row>
    <row r="407" spans="1:28" ht="12.75" customHeight="1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</row>
    <row r="408" spans="1:28" ht="12.75" customHeight="1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</row>
    <row r="409" spans="1:28" ht="12.75" customHeight="1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</row>
    <row r="410" spans="1:28" ht="12.75" customHeight="1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</row>
    <row r="411" spans="1:28" ht="12.75" customHeight="1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</row>
    <row r="412" spans="1:28" ht="12.75" customHeight="1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</row>
    <row r="413" spans="1:28" ht="12.75" customHeight="1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</row>
    <row r="414" spans="1:28" ht="12.75" customHeight="1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</row>
    <row r="415" spans="1:28" ht="12.75" customHeight="1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</row>
    <row r="416" spans="1:28" ht="12.75" customHeight="1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</row>
    <row r="417" spans="1:28" ht="12.75" customHeight="1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</row>
    <row r="418" spans="1:28" ht="12.75" customHeight="1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</row>
    <row r="419" spans="1:28" ht="12.75" customHeight="1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</row>
    <row r="420" spans="1:28" ht="12.75" customHeight="1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</row>
    <row r="421" spans="1:28" ht="12.75" customHeight="1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</row>
    <row r="422" spans="1:28" ht="12.75" customHeight="1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</row>
    <row r="423" spans="1:28" ht="12.75" customHeight="1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</row>
    <row r="424" spans="1:28" ht="12.75" customHeight="1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</row>
    <row r="425" spans="1:28" ht="12.75" customHeight="1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</row>
    <row r="426" spans="1:28" ht="12.75" customHeight="1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</row>
    <row r="427" spans="1:28" ht="12.75" customHeight="1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</row>
    <row r="428" spans="1:28" ht="12.75" customHeight="1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</row>
    <row r="429" spans="1:28" ht="12.75" customHeight="1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</row>
    <row r="430" spans="1:28" ht="12.75" customHeight="1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</row>
    <row r="431" spans="1:28" ht="12.75" customHeight="1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</row>
    <row r="432" spans="1:28" ht="12.75" customHeight="1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</row>
    <row r="433" spans="1:28" ht="12.75" customHeight="1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</row>
    <row r="434" spans="1:28" ht="12.75" customHeight="1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</row>
    <row r="435" spans="1:28" ht="12.75" customHeight="1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</row>
    <row r="436" spans="1:28" ht="12.75" customHeight="1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</row>
    <row r="437" spans="1:28" ht="12.75" customHeight="1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</row>
    <row r="438" spans="1:28" ht="12.75" customHeight="1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</row>
    <row r="439" spans="1:28" ht="12.75" customHeight="1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</row>
    <row r="440" spans="1:28" ht="12.75" customHeight="1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</row>
    <row r="441" spans="1:28" ht="12.75" customHeight="1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</row>
    <row r="442" spans="1:28" ht="12.75" customHeight="1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</row>
    <row r="443" spans="1:28" ht="12.75" customHeight="1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</row>
    <row r="444" spans="1:28" ht="12.75" customHeight="1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</row>
    <row r="445" spans="1:28" ht="12.75" customHeight="1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</row>
    <row r="446" spans="1:28" ht="12.75" customHeight="1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</row>
    <row r="447" spans="1:28" ht="12.75" customHeight="1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</row>
    <row r="448" spans="1:28" ht="12.75" customHeight="1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</row>
    <row r="449" spans="1:28" ht="12.75" customHeight="1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</row>
    <row r="450" spans="1:28" ht="12.75" customHeight="1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</row>
    <row r="451" spans="1:28" ht="12.75" customHeight="1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</row>
    <row r="452" spans="1:28" ht="12.75" customHeight="1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</row>
    <row r="453" spans="1:28" ht="12.75" customHeight="1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</row>
    <row r="454" spans="1:28" ht="12.75" customHeight="1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</row>
    <row r="455" spans="1:28" ht="12.75" customHeight="1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</row>
    <row r="456" spans="1:28" ht="12.75" customHeight="1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</row>
    <row r="457" spans="1:28" ht="12.75" customHeight="1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</row>
    <row r="458" spans="1:28" ht="12.75" customHeight="1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</row>
    <row r="459" spans="1:28" ht="12.75" customHeight="1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</row>
    <row r="460" spans="1:28" ht="12.75" customHeight="1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</row>
    <row r="461" spans="1:28" ht="12.75" customHeight="1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</row>
    <row r="462" spans="1:28" ht="12.75" customHeight="1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</row>
    <row r="463" spans="1:28" ht="12.75" customHeight="1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</row>
    <row r="464" spans="1:28" ht="12.75" customHeight="1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</row>
    <row r="465" spans="1:28" ht="12.75" customHeight="1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</row>
    <row r="466" spans="1:28" ht="12.75" customHeight="1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</row>
    <row r="467" spans="1:28" ht="12.75" customHeight="1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</row>
    <row r="468" spans="1:28" ht="12.75" customHeight="1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</row>
    <row r="469" spans="1:28" ht="12.75" customHeight="1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</row>
    <row r="470" spans="1:28" ht="12.75" customHeight="1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</row>
    <row r="471" spans="1:28" ht="12.75" customHeight="1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</row>
    <row r="472" spans="1:28" ht="12.75" customHeight="1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</row>
    <row r="473" spans="1:28" ht="12.75" customHeight="1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</row>
    <row r="474" spans="1:28" ht="12.75" customHeight="1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</row>
    <row r="475" spans="1:28" ht="12.75" customHeight="1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</row>
    <row r="476" spans="1:28" ht="12.75" customHeight="1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</row>
    <row r="477" spans="1:28" ht="12.75" customHeight="1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</row>
    <row r="478" spans="1:28" ht="12.75" customHeight="1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</row>
    <row r="479" spans="1:28" ht="12.75" customHeight="1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</row>
    <row r="480" spans="1:28" ht="12.75" customHeight="1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</row>
    <row r="481" spans="1:28" ht="12.75" customHeight="1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</row>
    <row r="482" spans="1:28" ht="12.75" customHeight="1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</row>
    <row r="483" spans="1:28" ht="12.75" customHeight="1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</row>
    <row r="484" spans="1:28" ht="12.75" customHeight="1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</row>
    <row r="485" spans="1:28" ht="12.75" customHeight="1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</row>
    <row r="486" spans="1:28" ht="12.75" customHeight="1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</row>
    <row r="487" spans="1:28" ht="12.75" customHeight="1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</row>
    <row r="488" spans="1:28" ht="12.75" customHeight="1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</row>
    <row r="489" spans="1:28" ht="12.75" customHeight="1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</row>
    <row r="490" spans="1:28" ht="12.75" customHeight="1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</row>
    <row r="491" spans="1:28" ht="12.75" customHeight="1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</row>
    <row r="492" spans="1:28" ht="12.75" customHeight="1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</row>
    <row r="493" spans="1:28" ht="12.75" customHeight="1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</row>
    <row r="494" spans="1:28" ht="12.75" customHeight="1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</row>
    <row r="495" spans="1:28" ht="12.75" customHeight="1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</row>
    <row r="496" spans="1:28" ht="12.75" customHeight="1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</row>
    <row r="497" spans="1:28" ht="12.75" customHeight="1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</row>
    <row r="498" spans="1:28" ht="12.75" customHeight="1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</row>
    <row r="499" spans="1:28" ht="12.75" customHeight="1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</row>
    <row r="500" spans="1:28" ht="12.75" customHeight="1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</row>
    <row r="501" spans="1:28" ht="12.75" customHeight="1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</row>
    <row r="502" spans="1:28" ht="12.75" customHeight="1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</row>
    <row r="503" spans="1:28" ht="12.75" customHeight="1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</row>
    <row r="504" spans="1:28" ht="12.75" customHeight="1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</row>
    <row r="505" spans="1:28" ht="12.75" customHeight="1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</row>
    <row r="506" spans="1:28" ht="12.75" customHeight="1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</row>
    <row r="507" spans="1:28" ht="12.75" customHeight="1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</row>
    <row r="508" spans="1:28" ht="12.75" customHeight="1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</row>
    <row r="509" spans="1:28" ht="12.75" customHeight="1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</row>
    <row r="510" spans="1:28" ht="12.75" customHeight="1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</row>
    <row r="511" spans="1:28" ht="12.75" customHeight="1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</row>
    <row r="512" spans="1:28" ht="12.75" customHeight="1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</row>
    <row r="513" spans="1:28" ht="12.75" customHeight="1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</row>
    <row r="514" spans="1:28" ht="12.75" customHeight="1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</row>
    <row r="515" spans="1:28" ht="12.75" customHeight="1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</row>
    <row r="516" spans="1:28" ht="12.75" customHeight="1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</row>
    <row r="517" spans="1:28" ht="12.75" customHeight="1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</row>
    <row r="518" spans="1:28" ht="12.75" customHeight="1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</row>
    <row r="519" spans="1:28" ht="12.75" customHeight="1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</row>
    <row r="520" spans="1:28" ht="12.75" customHeight="1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</row>
    <row r="521" spans="1:28" ht="12.75" customHeight="1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</row>
    <row r="522" spans="1:28" ht="12.75" customHeight="1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</row>
    <row r="523" spans="1:28" ht="12.75" customHeight="1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</row>
    <row r="524" spans="1:28" ht="12.75" customHeight="1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</row>
    <row r="525" spans="1:28" ht="12.75" customHeight="1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</row>
    <row r="526" spans="1:28" ht="12.75" customHeight="1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</row>
    <row r="527" spans="1:28" ht="12.75" customHeight="1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</row>
    <row r="528" spans="1:28" ht="12.75" customHeight="1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</row>
    <row r="529" spans="1:28" ht="12.75" customHeight="1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</row>
    <row r="530" spans="1:28" ht="12.75" customHeight="1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</row>
    <row r="531" spans="1:28" ht="12.75" customHeight="1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</row>
    <row r="532" spans="1:28" ht="12.75" customHeight="1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</row>
    <row r="533" spans="1:28" ht="12.75" customHeight="1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</row>
    <row r="534" spans="1:28" ht="12.75" customHeight="1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</row>
    <row r="535" spans="1:28" ht="12.75" customHeight="1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</row>
    <row r="536" spans="1:28" ht="12.75" customHeight="1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</row>
    <row r="537" spans="1:28" ht="12.75" customHeight="1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</row>
    <row r="538" spans="1:28" ht="12.75" customHeight="1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</row>
    <row r="539" spans="1:28" ht="12.75" customHeight="1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</row>
    <row r="540" spans="1:28" ht="12.75" customHeight="1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</row>
    <row r="541" spans="1:28" ht="12.75" customHeight="1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</row>
    <row r="542" spans="1:28" ht="12.75" customHeight="1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</row>
    <row r="543" spans="1:28" ht="12.75" customHeight="1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</row>
    <row r="544" spans="1:28" ht="12.75" customHeight="1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</row>
    <row r="545" spans="1:28" ht="12.75" customHeight="1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</row>
    <row r="546" spans="1:28" ht="12.75" customHeight="1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</row>
    <row r="547" spans="1:28" ht="12.75" customHeight="1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</row>
    <row r="548" spans="1:28" ht="12.75" customHeight="1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</row>
    <row r="549" spans="1:28" ht="12.75" customHeight="1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</row>
    <row r="550" spans="1:28" ht="12.75" customHeight="1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</row>
    <row r="551" spans="1:28" ht="12.75" customHeight="1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</row>
    <row r="552" spans="1:28" ht="12.75" customHeight="1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</row>
    <row r="553" spans="1:28" ht="12.75" customHeight="1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</row>
    <row r="554" spans="1:28" ht="12.75" customHeight="1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</row>
    <row r="555" spans="1:28" ht="12.75" customHeight="1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</row>
    <row r="556" spans="1:28" ht="12.75" customHeight="1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</row>
    <row r="557" spans="1:28" ht="12.75" customHeight="1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</row>
    <row r="558" spans="1:28" ht="12.75" customHeight="1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</row>
    <row r="559" spans="1:28" ht="12.75" customHeight="1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</row>
    <row r="560" spans="1:28" ht="12.75" customHeight="1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</row>
    <row r="561" spans="1:28" ht="12.75" customHeight="1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</row>
    <row r="562" spans="1:28" ht="12.75" customHeight="1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</row>
    <row r="563" spans="1:28" ht="12.75" customHeight="1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</row>
    <row r="564" spans="1:28" ht="12.75" customHeight="1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</row>
    <row r="565" spans="1:28" ht="12.75" customHeight="1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</row>
    <row r="566" spans="1:28" ht="12.75" customHeight="1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</row>
    <row r="567" spans="1:28" ht="12.75" customHeight="1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</row>
    <row r="568" spans="1:28" ht="12.75" customHeight="1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</row>
    <row r="569" spans="1:28" ht="12.75" customHeight="1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</row>
    <row r="570" spans="1:28" ht="12.75" customHeight="1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</row>
    <row r="571" spans="1:28" ht="12.75" customHeight="1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</row>
    <row r="572" spans="1:28" ht="12.75" customHeight="1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</row>
    <row r="573" spans="1:28" ht="12.75" customHeight="1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</row>
    <row r="574" spans="1:28" ht="12.75" customHeight="1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</row>
    <row r="575" spans="1:28" ht="12.75" customHeight="1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</row>
    <row r="576" spans="1:28" ht="12.75" customHeight="1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</row>
    <row r="577" spans="1:28" ht="12.75" customHeight="1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</row>
    <row r="578" spans="1:28" ht="12.75" customHeight="1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</row>
    <row r="579" spans="1:28" ht="12.75" customHeight="1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</row>
    <row r="580" spans="1:28" ht="12.75" customHeight="1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</row>
    <row r="581" spans="1:28" ht="12.75" customHeight="1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</row>
    <row r="582" spans="1:28" ht="12.75" customHeight="1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</row>
    <row r="583" spans="1:28" ht="12.75" customHeight="1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</row>
    <row r="584" spans="1:28" ht="12.75" customHeight="1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</row>
    <row r="585" spans="1:28" ht="12.75" customHeight="1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</row>
    <row r="586" spans="1:28" ht="12.75" customHeight="1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</row>
    <row r="587" spans="1:28" ht="12.75" customHeight="1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</row>
    <row r="588" spans="1:28" ht="12.75" customHeight="1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</row>
    <row r="589" spans="1:28" ht="12.75" customHeight="1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</row>
    <row r="590" spans="1:28" ht="12.75" customHeight="1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</row>
    <row r="591" spans="1:28" ht="12.75" customHeight="1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</row>
    <row r="592" spans="1:28" ht="12.75" customHeight="1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</row>
    <row r="593" spans="1:28" ht="12.75" customHeight="1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</row>
    <row r="594" spans="1:28" ht="12.75" customHeight="1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</row>
    <row r="595" spans="1:28" ht="12.75" customHeight="1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</row>
    <row r="596" spans="1:28" ht="12.75" customHeight="1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</row>
    <row r="597" spans="1:28" ht="12.75" customHeight="1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</row>
    <row r="598" spans="1:28" ht="12.75" customHeight="1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</row>
    <row r="599" spans="1:28" ht="12.75" customHeight="1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</row>
    <row r="600" spans="1:28" ht="12.75" customHeight="1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</row>
    <row r="601" spans="1:28" ht="12.75" customHeight="1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</row>
    <row r="602" spans="1:28" ht="12.75" customHeight="1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</row>
    <row r="603" spans="1:28" ht="12.75" customHeight="1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</row>
    <row r="604" spans="1:28" ht="12.75" customHeight="1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</row>
    <row r="605" spans="1:28" ht="12.75" customHeight="1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</row>
    <row r="606" spans="1:28" ht="12.75" customHeight="1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</row>
    <row r="607" spans="1:28" ht="12.75" customHeight="1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</row>
    <row r="608" spans="1:28" ht="12.75" customHeight="1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</row>
    <row r="609" spans="1:28" ht="12.75" customHeight="1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</row>
    <row r="610" spans="1:28" ht="12.75" customHeight="1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</row>
    <row r="611" spans="1:28" ht="12.75" customHeight="1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</row>
    <row r="612" spans="1:28" ht="12.75" customHeight="1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</row>
    <row r="613" spans="1:28" ht="12.75" customHeight="1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</row>
    <row r="614" spans="1:28" ht="12.75" customHeight="1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</row>
    <row r="615" spans="1:28" ht="12.75" customHeight="1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</row>
    <row r="616" spans="1:28" ht="12.75" customHeight="1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</row>
    <row r="617" spans="1:28" ht="12.75" customHeight="1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</row>
    <row r="618" spans="1:28" ht="12.75" customHeight="1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</row>
    <row r="619" spans="1:28" ht="12.75" customHeight="1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</row>
    <row r="620" spans="1:28" ht="12.75" customHeight="1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</row>
    <row r="621" spans="1:28" ht="12.75" customHeight="1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</row>
    <row r="622" spans="1:28" ht="12.75" customHeight="1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</row>
    <row r="623" spans="1:28" ht="12.75" customHeight="1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</row>
    <row r="624" spans="1:28" ht="12.75" customHeight="1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</row>
    <row r="625" spans="1:28" ht="12.75" customHeight="1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</row>
    <row r="626" spans="1:28" ht="12.75" customHeight="1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</row>
    <row r="627" spans="1:28" ht="12.75" customHeight="1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</row>
    <row r="628" spans="1:28" ht="12.75" customHeight="1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</row>
    <row r="629" spans="1:28" ht="12.75" customHeight="1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</row>
    <row r="630" spans="1:28" ht="12.75" customHeight="1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</row>
    <row r="631" spans="1:28" ht="12.75" customHeight="1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</row>
    <row r="632" spans="1:28" ht="12.75" customHeight="1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</row>
    <row r="633" spans="1:28" ht="12.75" customHeight="1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</row>
    <row r="634" spans="1:28" ht="12.75" customHeight="1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</row>
    <row r="635" spans="1:28" ht="12.75" customHeight="1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</row>
    <row r="636" spans="1:28" ht="12.75" customHeight="1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</row>
    <row r="637" spans="1:28" ht="12.75" customHeight="1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</row>
    <row r="638" spans="1:28" ht="12.75" customHeight="1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</row>
    <row r="639" spans="1:28" ht="12.75" customHeight="1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</row>
    <row r="640" spans="1:28" ht="12.75" customHeight="1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</row>
    <row r="641" spans="1:28" ht="12.75" customHeight="1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</row>
    <row r="642" spans="1:28" ht="12.75" customHeight="1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</row>
    <row r="643" spans="1:28" ht="12.75" customHeight="1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</row>
    <row r="644" spans="1:28" ht="12.75" customHeight="1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</row>
    <row r="645" spans="1:28" ht="12.75" customHeight="1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</row>
    <row r="646" spans="1:28" ht="12.75" customHeight="1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</row>
    <row r="647" spans="1:28" ht="12.75" customHeight="1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</row>
    <row r="648" spans="1:28" ht="12.75" customHeight="1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</row>
    <row r="649" spans="1:28" ht="12.75" customHeight="1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</row>
    <row r="650" spans="1:28" ht="12.75" customHeight="1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</row>
    <row r="651" spans="1:28" ht="12.75" customHeight="1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</row>
    <row r="652" spans="1:28" ht="12.75" customHeight="1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</row>
    <row r="653" spans="1:28" ht="12.75" customHeight="1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</row>
    <row r="654" spans="1:28" ht="12.75" customHeight="1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</row>
    <row r="655" spans="1:28" ht="12.75" customHeight="1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</row>
    <row r="656" spans="1:28" ht="12.75" customHeight="1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</row>
    <row r="657" spans="1:28" ht="12.75" customHeight="1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</row>
    <row r="658" spans="1:28" ht="12.75" customHeight="1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</row>
    <row r="659" spans="1:28" ht="12.75" customHeight="1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</row>
    <row r="660" spans="1:28" ht="12.75" customHeight="1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</row>
    <row r="661" spans="1:28" ht="12.75" customHeight="1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</row>
    <row r="662" spans="1:28" ht="12.75" customHeight="1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</row>
    <row r="663" spans="1:28" ht="12.75" customHeight="1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</row>
    <row r="664" spans="1:28" ht="12.75" customHeight="1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</row>
    <row r="665" spans="1:28" ht="12.75" customHeight="1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</row>
    <row r="666" spans="1:28" ht="12.75" customHeight="1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</row>
    <row r="667" spans="1:28" ht="12.75" customHeight="1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</row>
    <row r="668" spans="1:28" ht="12.75" customHeight="1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</row>
    <row r="669" spans="1:28" ht="12.75" customHeight="1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</row>
    <row r="670" spans="1:28" ht="12.75" customHeight="1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</row>
    <row r="671" spans="1:28" ht="12.75" customHeight="1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</row>
    <row r="672" spans="1:28" ht="12.75" customHeight="1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</row>
    <row r="673" spans="1:28" ht="12.75" customHeight="1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</row>
    <row r="674" spans="1:28" ht="12.75" customHeight="1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</row>
    <row r="675" spans="1:28" ht="12.75" customHeight="1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</row>
    <row r="676" spans="1:28" ht="12.75" customHeight="1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</row>
    <row r="677" spans="1:28" ht="12.75" customHeight="1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</row>
    <row r="678" spans="1:28" ht="12.75" customHeight="1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</row>
    <row r="679" spans="1:28" ht="12.75" customHeight="1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</row>
    <row r="680" spans="1:28" ht="12.75" customHeight="1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</row>
    <row r="681" spans="1:28" ht="12.75" customHeight="1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</row>
    <row r="682" spans="1:28" ht="12.75" customHeight="1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</row>
    <row r="683" spans="1:28" ht="12.75" customHeight="1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</row>
    <row r="684" spans="1:28" ht="12.75" customHeight="1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</row>
    <row r="685" spans="1:28" ht="12.75" customHeight="1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</row>
    <row r="686" spans="1:28" ht="12.75" customHeight="1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</row>
    <row r="687" spans="1:28" ht="12.75" customHeight="1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</row>
    <row r="688" spans="1:28" ht="12.75" customHeight="1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</row>
    <row r="689" spans="1:28" ht="12.75" customHeight="1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</row>
    <row r="690" spans="1:28" ht="12.75" customHeight="1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</row>
    <row r="691" spans="1:28" ht="12.75" customHeight="1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</row>
    <row r="692" spans="1:28" ht="12.75" customHeight="1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</row>
    <row r="693" spans="1:28" ht="12.75" customHeight="1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</row>
    <row r="694" spans="1:28" ht="12.75" customHeight="1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</row>
    <row r="695" spans="1:28" ht="12.75" customHeight="1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</row>
    <row r="696" spans="1:28" ht="12.75" customHeight="1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</row>
    <row r="697" spans="1:28" ht="12.75" customHeight="1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</row>
    <row r="698" spans="1:28" ht="12.75" customHeight="1" x14ac:dyDescent="0.2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</row>
    <row r="699" spans="1:28" ht="12.75" customHeight="1" x14ac:dyDescent="0.2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</row>
    <row r="700" spans="1:28" ht="12.75" customHeight="1" x14ac:dyDescent="0.2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</row>
    <row r="701" spans="1:28" ht="12.75" customHeight="1" x14ac:dyDescent="0.2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</row>
    <row r="702" spans="1:28" ht="12.75" customHeight="1" x14ac:dyDescent="0.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</row>
    <row r="703" spans="1:28" ht="12.75" customHeight="1" x14ac:dyDescent="0.2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</row>
    <row r="704" spans="1:28" ht="12.75" customHeight="1" x14ac:dyDescent="0.2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</row>
    <row r="705" spans="1:28" ht="12.75" customHeight="1" x14ac:dyDescent="0.2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</row>
    <row r="706" spans="1:28" ht="12.75" customHeight="1" x14ac:dyDescent="0.2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</row>
    <row r="707" spans="1:28" ht="12.75" customHeight="1" x14ac:dyDescent="0.2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</row>
    <row r="708" spans="1:28" ht="12.75" customHeight="1" x14ac:dyDescent="0.2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</row>
    <row r="709" spans="1:28" ht="12.75" customHeight="1" x14ac:dyDescent="0.2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</row>
    <row r="710" spans="1:28" ht="12.75" customHeight="1" x14ac:dyDescent="0.2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</row>
    <row r="711" spans="1:28" ht="12.75" customHeight="1" x14ac:dyDescent="0.2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</row>
    <row r="712" spans="1:28" ht="12.75" customHeight="1" x14ac:dyDescent="0.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</row>
    <row r="713" spans="1:28" ht="12.75" customHeight="1" x14ac:dyDescent="0.2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</row>
    <row r="714" spans="1:28" ht="12.75" customHeight="1" x14ac:dyDescent="0.2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</row>
    <row r="715" spans="1:28" ht="12.75" customHeight="1" x14ac:dyDescent="0.2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</row>
    <row r="716" spans="1:28" ht="12.75" customHeight="1" x14ac:dyDescent="0.2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</row>
    <row r="717" spans="1:28" ht="12.75" customHeight="1" x14ac:dyDescent="0.2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</row>
    <row r="718" spans="1:28" ht="12.75" customHeight="1" x14ac:dyDescent="0.2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</row>
    <row r="719" spans="1:28" ht="12.75" customHeight="1" x14ac:dyDescent="0.2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</row>
    <row r="720" spans="1:28" ht="12.75" customHeight="1" x14ac:dyDescent="0.2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</row>
    <row r="721" spans="1:28" ht="12.75" customHeight="1" x14ac:dyDescent="0.2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</row>
    <row r="722" spans="1:28" ht="12.75" customHeight="1" x14ac:dyDescent="0.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</row>
    <row r="723" spans="1:28" ht="12.75" customHeight="1" x14ac:dyDescent="0.2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</row>
    <row r="724" spans="1:28" ht="12.75" customHeight="1" x14ac:dyDescent="0.2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</row>
    <row r="725" spans="1:28" ht="12.75" customHeight="1" x14ac:dyDescent="0.2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</row>
    <row r="726" spans="1:28" ht="12.75" customHeight="1" x14ac:dyDescent="0.2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</row>
    <row r="727" spans="1:28" ht="12.75" customHeight="1" x14ac:dyDescent="0.2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</row>
    <row r="728" spans="1:28" ht="12.75" customHeight="1" x14ac:dyDescent="0.2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</row>
    <row r="729" spans="1:28" ht="12.75" customHeight="1" x14ac:dyDescent="0.2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</row>
    <row r="730" spans="1:28" ht="12.75" customHeight="1" x14ac:dyDescent="0.2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</row>
    <row r="731" spans="1:28" ht="12.75" customHeight="1" x14ac:dyDescent="0.2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</row>
    <row r="732" spans="1:28" ht="12.75" customHeight="1" x14ac:dyDescent="0.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</row>
    <row r="733" spans="1:28" ht="12.75" customHeight="1" x14ac:dyDescent="0.2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</row>
    <row r="734" spans="1:28" ht="12.75" customHeight="1" x14ac:dyDescent="0.2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</row>
    <row r="735" spans="1:28" ht="12.75" customHeight="1" x14ac:dyDescent="0.2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</row>
    <row r="736" spans="1:28" ht="12.75" customHeight="1" x14ac:dyDescent="0.2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</row>
    <row r="737" spans="1:28" ht="12.75" customHeight="1" x14ac:dyDescent="0.2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</row>
    <row r="738" spans="1:28" ht="12.75" customHeight="1" x14ac:dyDescent="0.2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</row>
    <row r="739" spans="1:28" ht="12.75" customHeight="1" x14ac:dyDescent="0.2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</row>
    <row r="740" spans="1:28" ht="12.75" customHeight="1" x14ac:dyDescent="0.2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</row>
    <row r="741" spans="1:28" ht="12.75" customHeight="1" x14ac:dyDescent="0.2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</row>
    <row r="742" spans="1:28" ht="12.75" customHeight="1" x14ac:dyDescent="0.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</row>
    <row r="743" spans="1:28" ht="12.75" customHeight="1" x14ac:dyDescent="0.2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</row>
    <row r="744" spans="1:28" ht="12.75" customHeight="1" x14ac:dyDescent="0.2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</row>
    <row r="745" spans="1:28" ht="12.75" customHeight="1" x14ac:dyDescent="0.2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</row>
    <row r="746" spans="1:28" ht="12.75" customHeight="1" x14ac:dyDescent="0.2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</row>
    <row r="747" spans="1:28" ht="12.75" customHeight="1" x14ac:dyDescent="0.2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</row>
    <row r="748" spans="1:28" ht="12.75" customHeight="1" x14ac:dyDescent="0.2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</row>
    <row r="749" spans="1:28" ht="12.75" customHeight="1" x14ac:dyDescent="0.2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</row>
    <row r="750" spans="1:28" ht="12.75" customHeight="1" x14ac:dyDescent="0.2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</row>
    <row r="751" spans="1:28" ht="12.75" customHeight="1" x14ac:dyDescent="0.2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</row>
    <row r="752" spans="1:28" ht="12.75" customHeight="1" x14ac:dyDescent="0.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</row>
    <row r="753" spans="1:28" ht="12.75" customHeight="1" x14ac:dyDescent="0.2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</row>
    <row r="754" spans="1:28" ht="12.75" customHeight="1" x14ac:dyDescent="0.2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</row>
    <row r="755" spans="1:28" ht="12.75" customHeight="1" x14ac:dyDescent="0.2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</row>
    <row r="756" spans="1:28" ht="12.75" customHeight="1" x14ac:dyDescent="0.2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</row>
    <row r="757" spans="1:28" ht="12.75" customHeight="1" x14ac:dyDescent="0.2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</row>
    <row r="758" spans="1:28" ht="12.75" customHeight="1" x14ac:dyDescent="0.2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</row>
    <row r="759" spans="1:28" ht="12.75" customHeight="1" x14ac:dyDescent="0.2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</row>
    <row r="760" spans="1:28" ht="12.75" customHeight="1" x14ac:dyDescent="0.2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</row>
    <row r="761" spans="1:28" ht="12.75" customHeight="1" x14ac:dyDescent="0.2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</row>
    <row r="762" spans="1:28" ht="12.75" customHeight="1" x14ac:dyDescent="0.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</row>
    <row r="763" spans="1:28" ht="12.75" customHeight="1" x14ac:dyDescent="0.2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</row>
    <row r="764" spans="1:28" ht="12.75" customHeight="1" x14ac:dyDescent="0.2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</row>
    <row r="765" spans="1:28" ht="12.75" customHeight="1" x14ac:dyDescent="0.2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</row>
    <row r="766" spans="1:28" ht="12.75" customHeight="1" x14ac:dyDescent="0.2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</row>
    <row r="767" spans="1:28" ht="12.75" customHeight="1" x14ac:dyDescent="0.2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</row>
    <row r="768" spans="1:28" ht="12.75" customHeight="1" x14ac:dyDescent="0.2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</row>
    <row r="769" spans="1:28" ht="12.75" customHeight="1" x14ac:dyDescent="0.2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</row>
    <row r="770" spans="1:28" ht="12.75" customHeight="1" x14ac:dyDescent="0.2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</row>
    <row r="771" spans="1:28" ht="12.75" customHeight="1" x14ac:dyDescent="0.2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</row>
    <row r="772" spans="1:28" ht="12.75" customHeight="1" x14ac:dyDescent="0.2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</row>
    <row r="773" spans="1:28" ht="12.75" customHeight="1" x14ac:dyDescent="0.2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</row>
    <row r="774" spans="1:28" ht="12.75" customHeight="1" x14ac:dyDescent="0.2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</row>
    <row r="775" spans="1:28" ht="12.75" customHeight="1" x14ac:dyDescent="0.2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</row>
    <row r="776" spans="1:28" ht="12.75" customHeight="1" x14ac:dyDescent="0.2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</row>
    <row r="777" spans="1:28" ht="12.75" customHeight="1" x14ac:dyDescent="0.2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</row>
    <row r="778" spans="1:28" ht="12.75" customHeight="1" x14ac:dyDescent="0.2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</row>
    <row r="779" spans="1:28" ht="12.75" customHeight="1" x14ac:dyDescent="0.2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</row>
    <row r="780" spans="1:28" ht="12.75" customHeight="1" x14ac:dyDescent="0.2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</row>
    <row r="781" spans="1:28" ht="12.75" customHeight="1" x14ac:dyDescent="0.2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</row>
    <row r="782" spans="1:28" ht="12.75" customHeight="1" x14ac:dyDescent="0.2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</row>
    <row r="783" spans="1:28" ht="12.75" customHeight="1" x14ac:dyDescent="0.2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</row>
    <row r="784" spans="1:28" ht="12.75" customHeight="1" x14ac:dyDescent="0.2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</row>
    <row r="785" spans="1:28" ht="12.75" customHeight="1" x14ac:dyDescent="0.2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</row>
    <row r="786" spans="1:28" ht="12.75" customHeight="1" x14ac:dyDescent="0.2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</row>
    <row r="787" spans="1:28" ht="12.75" customHeight="1" x14ac:dyDescent="0.2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</row>
    <row r="788" spans="1:28" ht="12.75" customHeight="1" x14ac:dyDescent="0.2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</row>
    <row r="789" spans="1:28" ht="12.75" customHeight="1" x14ac:dyDescent="0.2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</row>
    <row r="790" spans="1:28" ht="12.75" customHeight="1" x14ac:dyDescent="0.2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</row>
    <row r="791" spans="1:28" ht="12.75" customHeight="1" x14ac:dyDescent="0.2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</row>
    <row r="792" spans="1:28" ht="12.75" customHeight="1" x14ac:dyDescent="0.2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</row>
    <row r="793" spans="1:28" ht="12.75" customHeight="1" x14ac:dyDescent="0.2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</row>
    <row r="794" spans="1:28" ht="12.75" customHeight="1" x14ac:dyDescent="0.2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</row>
    <row r="795" spans="1:28" ht="12.75" customHeight="1" x14ac:dyDescent="0.2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</row>
    <row r="796" spans="1:28" ht="12.75" customHeight="1" x14ac:dyDescent="0.2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</row>
    <row r="797" spans="1:28" ht="12.75" customHeight="1" x14ac:dyDescent="0.2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</row>
    <row r="798" spans="1:28" ht="12.75" customHeight="1" x14ac:dyDescent="0.2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</row>
    <row r="799" spans="1:28" ht="12.75" customHeight="1" x14ac:dyDescent="0.2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</row>
    <row r="800" spans="1:28" ht="12.75" customHeight="1" x14ac:dyDescent="0.2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</row>
    <row r="801" spans="1:28" ht="12.75" customHeight="1" x14ac:dyDescent="0.2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</row>
    <row r="802" spans="1:28" ht="12.75" customHeight="1" x14ac:dyDescent="0.2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</row>
    <row r="803" spans="1:28" ht="12.75" customHeight="1" x14ac:dyDescent="0.2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</row>
    <row r="804" spans="1:28" ht="12.75" customHeight="1" x14ac:dyDescent="0.2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</row>
    <row r="805" spans="1:28" ht="12.75" customHeight="1" x14ac:dyDescent="0.2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</row>
    <row r="806" spans="1:28" ht="12.75" customHeight="1" x14ac:dyDescent="0.2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</row>
    <row r="807" spans="1:28" ht="12.75" customHeight="1" x14ac:dyDescent="0.2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</row>
    <row r="808" spans="1:28" ht="12.75" customHeight="1" x14ac:dyDescent="0.2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</row>
    <row r="809" spans="1:28" ht="12.75" customHeight="1" x14ac:dyDescent="0.2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</row>
    <row r="810" spans="1:28" ht="12.75" customHeight="1" x14ac:dyDescent="0.2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</row>
    <row r="811" spans="1:28" ht="12.75" customHeight="1" x14ac:dyDescent="0.2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</row>
    <row r="812" spans="1:28" ht="12.75" customHeight="1" x14ac:dyDescent="0.2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</row>
    <row r="813" spans="1:28" ht="12.75" customHeight="1" x14ac:dyDescent="0.2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</row>
    <row r="814" spans="1:28" ht="12.75" customHeight="1" x14ac:dyDescent="0.2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</row>
    <row r="815" spans="1:28" ht="12.75" customHeight="1" x14ac:dyDescent="0.2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</row>
    <row r="816" spans="1:28" ht="12.75" customHeight="1" x14ac:dyDescent="0.2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</row>
    <row r="817" spans="1:28" ht="12.75" customHeight="1" x14ac:dyDescent="0.2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</row>
    <row r="818" spans="1:28" ht="12.75" customHeight="1" x14ac:dyDescent="0.2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</row>
    <row r="819" spans="1:28" ht="12.75" customHeight="1" x14ac:dyDescent="0.2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</row>
    <row r="820" spans="1:28" ht="12.75" customHeight="1" x14ac:dyDescent="0.2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</row>
    <row r="821" spans="1:28" ht="12.75" customHeight="1" x14ac:dyDescent="0.2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</row>
    <row r="822" spans="1:28" ht="12.75" customHeight="1" x14ac:dyDescent="0.2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</row>
    <row r="823" spans="1:28" ht="12.75" customHeight="1" x14ac:dyDescent="0.2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</row>
    <row r="824" spans="1:28" ht="12.75" customHeight="1" x14ac:dyDescent="0.2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</row>
    <row r="825" spans="1:28" ht="12.75" customHeight="1" x14ac:dyDescent="0.2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</row>
    <row r="826" spans="1:28" ht="12.75" customHeight="1" x14ac:dyDescent="0.2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</row>
    <row r="827" spans="1:28" ht="12.75" customHeight="1" x14ac:dyDescent="0.2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</row>
    <row r="828" spans="1:28" ht="12.75" customHeight="1" x14ac:dyDescent="0.2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</row>
    <row r="829" spans="1:28" ht="12.75" customHeight="1" x14ac:dyDescent="0.2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</row>
    <row r="830" spans="1:28" ht="12.75" customHeight="1" x14ac:dyDescent="0.2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</row>
    <row r="831" spans="1:28" ht="12.75" customHeight="1" x14ac:dyDescent="0.2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</row>
    <row r="832" spans="1:28" ht="12.75" customHeight="1" x14ac:dyDescent="0.2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</row>
    <row r="833" spans="1:28" ht="12.75" customHeight="1" x14ac:dyDescent="0.2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</row>
    <row r="834" spans="1:28" ht="12.75" customHeight="1" x14ac:dyDescent="0.2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</row>
    <row r="835" spans="1:28" ht="12.75" customHeight="1" x14ac:dyDescent="0.2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</row>
    <row r="836" spans="1:28" ht="12.75" customHeight="1" x14ac:dyDescent="0.2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</row>
    <row r="837" spans="1:28" ht="12.75" customHeight="1" x14ac:dyDescent="0.2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</row>
    <row r="838" spans="1:28" ht="12.75" customHeight="1" x14ac:dyDescent="0.2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</row>
    <row r="839" spans="1:28" ht="12.75" customHeight="1" x14ac:dyDescent="0.2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</row>
    <row r="840" spans="1:28" ht="12.75" customHeight="1" x14ac:dyDescent="0.2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</row>
    <row r="841" spans="1:28" ht="12.75" customHeight="1" x14ac:dyDescent="0.2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</row>
    <row r="842" spans="1:28" ht="12.75" customHeight="1" x14ac:dyDescent="0.2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</row>
    <row r="843" spans="1:28" ht="12.75" customHeight="1" x14ac:dyDescent="0.2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</row>
    <row r="844" spans="1:28" ht="12.75" customHeight="1" x14ac:dyDescent="0.2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</row>
    <row r="845" spans="1:28" ht="12.75" customHeight="1" x14ac:dyDescent="0.2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</row>
    <row r="846" spans="1:28" ht="12.75" customHeight="1" x14ac:dyDescent="0.2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</row>
    <row r="847" spans="1:28" ht="12.75" customHeight="1" x14ac:dyDescent="0.2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</row>
    <row r="848" spans="1:28" ht="12.75" customHeight="1" x14ac:dyDescent="0.2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</row>
    <row r="849" spans="1:28" ht="12.75" customHeight="1" x14ac:dyDescent="0.2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</row>
    <row r="850" spans="1:28" ht="12.75" customHeight="1" x14ac:dyDescent="0.2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</row>
    <row r="851" spans="1:28" ht="12.75" customHeight="1" x14ac:dyDescent="0.2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</row>
    <row r="852" spans="1:28" ht="12.75" customHeight="1" x14ac:dyDescent="0.2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</row>
    <row r="853" spans="1:28" ht="12.75" customHeight="1" x14ac:dyDescent="0.2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</row>
    <row r="854" spans="1:28" ht="12.75" customHeight="1" x14ac:dyDescent="0.2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</row>
    <row r="855" spans="1:28" ht="12.75" customHeight="1" x14ac:dyDescent="0.2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</row>
    <row r="856" spans="1:28" ht="12.75" customHeight="1" x14ac:dyDescent="0.2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</row>
    <row r="857" spans="1:28" ht="12.75" customHeight="1" x14ac:dyDescent="0.2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</row>
    <row r="858" spans="1:28" ht="12.75" customHeight="1" x14ac:dyDescent="0.2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</row>
    <row r="859" spans="1:28" ht="12.75" customHeight="1" x14ac:dyDescent="0.2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</row>
    <row r="860" spans="1:28" ht="12.75" customHeight="1" x14ac:dyDescent="0.2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</row>
    <row r="861" spans="1:28" ht="12.75" customHeight="1" x14ac:dyDescent="0.2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</row>
    <row r="862" spans="1:28" ht="12.75" customHeight="1" x14ac:dyDescent="0.2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</row>
    <row r="863" spans="1:28" ht="12.75" customHeight="1" x14ac:dyDescent="0.2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</row>
    <row r="864" spans="1:28" ht="12.75" customHeight="1" x14ac:dyDescent="0.2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</row>
    <row r="865" spans="1:28" ht="12.75" customHeight="1" x14ac:dyDescent="0.2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</row>
    <row r="866" spans="1:28" ht="12.75" customHeight="1" x14ac:dyDescent="0.2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</row>
    <row r="867" spans="1:28" ht="12.75" customHeight="1" x14ac:dyDescent="0.2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</row>
    <row r="868" spans="1:28" ht="12.75" customHeight="1" x14ac:dyDescent="0.2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</row>
    <row r="869" spans="1:28" ht="12.75" customHeight="1" x14ac:dyDescent="0.2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</row>
    <row r="870" spans="1:28" ht="12.75" customHeight="1" x14ac:dyDescent="0.2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</row>
    <row r="871" spans="1:28" ht="12.75" customHeight="1" x14ac:dyDescent="0.2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</row>
    <row r="872" spans="1:28" ht="12.75" customHeight="1" x14ac:dyDescent="0.2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</row>
    <row r="873" spans="1:28" ht="12.75" customHeight="1" x14ac:dyDescent="0.2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</row>
    <row r="874" spans="1:28" ht="12.75" customHeight="1" x14ac:dyDescent="0.2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</row>
    <row r="875" spans="1:28" ht="12.75" customHeight="1" x14ac:dyDescent="0.2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</row>
    <row r="876" spans="1:28" ht="12.75" customHeight="1" x14ac:dyDescent="0.2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</row>
    <row r="877" spans="1:28" ht="12.75" customHeight="1" x14ac:dyDescent="0.2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</row>
    <row r="878" spans="1:28" ht="12.75" customHeight="1" x14ac:dyDescent="0.2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</row>
    <row r="879" spans="1:28" ht="12.75" customHeight="1" x14ac:dyDescent="0.2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</row>
    <row r="880" spans="1:28" ht="12.75" customHeight="1" x14ac:dyDescent="0.2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</row>
    <row r="881" spans="1:28" ht="12.75" customHeight="1" x14ac:dyDescent="0.2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</row>
    <row r="882" spans="1:28" ht="12.75" customHeight="1" x14ac:dyDescent="0.2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</row>
    <row r="883" spans="1:28" ht="12.75" customHeight="1" x14ac:dyDescent="0.2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</row>
    <row r="884" spans="1:28" ht="12.75" customHeight="1" x14ac:dyDescent="0.2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</row>
    <row r="885" spans="1:28" ht="12.75" customHeight="1" x14ac:dyDescent="0.2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</row>
    <row r="886" spans="1:28" ht="12.75" customHeight="1" x14ac:dyDescent="0.2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</row>
    <row r="887" spans="1:28" ht="12.75" customHeight="1" x14ac:dyDescent="0.2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</row>
    <row r="888" spans="1:28" ht="12.75" customHeight="1" x14ac:dyDescent="0.2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</row>
    <row r="889" spans="1:28" ht="12.75" customHeight="1" x14ac:dyDescent="0.2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</row>
    <row r="890" spans="1:28" ht="12.75" customHeight="1" x14ac:dyDescent="0.2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</row>
    <row r="891" spans="1:28" ht="12.75" customHeight="1" x14ac:dyDescent="0.2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</row>
    <row r="892" spans="1:28" ht="12.75" customHeight="1" x14ac:dyDescent="0.2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</row>
    <row r="893" spans="1:28" ht="12.75" customHeight="1" x14ac:dyDescent="0.2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</row>
    <row r="894" spans="1:28" ht="12.75" customHeight="1" x14ac:dyDescent="0.2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</row>
    <row r="895" spans="1:28" ht="12.75" customHeight="1" x14ac:dyDescent="0.2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</row>
    <row r="896" spans="1:28" ht="12.75" customHeight="1" x14ac:dyDescent="0.2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</row>
    <row r="897" spans="1:28" ht="12.75" customHeight="1" x14ac:dyDescent="0.2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</row>
    <row r="898" spans="1:28" ht="12.75" customHeight="1" x14ac:dyDescent="0.2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</row>
    <row r="899" spans="1:28" ht="12.75" customHeight="1" x14ac:dyDescent="0.2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</row>
    <row r="900" spans="1:28" ht="12.75" customHeight="1" x14ac:dyDescent="0.2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</row>
    <row r="901" spans="1:28" ht="12.75" customHeight="1" x14ac:dyDescent="0.2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</row>
    <row r="902" spans="1:28" ht="12.75" customHeight="1" x14ac:dyDescent="0.2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</row>
    <row r="903" spans="1:28" ht="12.75" customHeight="1" x14ac:dyDescent="0.2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</row>
    <row r="904" spans="1:28" ht="12.75" customHeight="1" x14ac:dyDescent="0.2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</row>
    <row r="905" spans="1:28" ht="12.75" customHeight="1" x14ac:dyDescent="0.2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</row>
    <row r="906" spans="1:28" ht="12.75" customHeight="1" x14ac:dyDescent="0.2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</row>
    <row r="907" spans="1:28" ht="12.75" customHeight="1" x14ac:dyDescent="0.2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</row>
    <row r="908" spans="1:28" ht="12.75" customHeight="1" x14ac:dyDescent="0.2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</row>
    <row r="909" spans="1:28" ht="12.75" customHeight="1" x14ac:dyDescent="0.2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</row>
    <row r="910" spans="1:28" ht="12.75" customHeight="1" x14ac:dyDescent="0.2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</row>
    <row r="911" spans="1:28" ht="12.75" customHeight="1" x14ac:dyDescent="0.2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</row>
    <row r="912" spans="1:28" ht="12.75" customHeight="1" x14ac:dyDescent="0.2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</row>
    <row r="913" spans="1:28" ht="12.75" customHeight="1" x14ac:dyDescent="0.2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</row>
    <row r="914" spans="1:28" ht="12.75" customHeight="1" x14ac:dyDescent="0.2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</row>
    <row r="915" spans="1:28" ht="12.75" customHeight="1" x14ac:dyDescent="0.2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</row>
    <row r="916" spans="1:28" ht="12.75" customHeight="1" x14ac:dyDescent="0.2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</row>
    <row r="917" spans="1:28" ht="12.75" customHeight="1" x14ac:dyDescent="0.2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</row>
    <row r="918" spans="1:28" ht="12.75" customHeight="1" x14ac:dyDescent="0.2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</row>
    <row r="919" spans="1:28" ht="12.75" customHeight="1" x14ac:dyDescent="0.2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</row>
    <row r="920" spans="1:28" ht="12.75" customHeight="1" x14ac:dyDescent="0.2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</row>
    <row r="921" spans="1:28" ht="12.75" customHeight="1" x14ac:dyDescent="0.2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</row>
    <row r="922" spans="1:28" ht="12.75" customHeight="1" x14ac:dyDescent="0.2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</row>
    <row r="923" spans="1:28" ht="12.75" customHeight="1" x14ac:dyDescent="0.2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</row>
    <row r="924" spans="1:28" ht="12.75" customHeight="1" x14ac:dyDescent="0.2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</row>
    <row r="925" spans="1:28" ht="12.75" customHeight="1" x14ac:dyDescent="0.2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</row>
    <row r="926" spans="1:28" ht="12.75" customHeight="1" x14ac:dyDescent="0.2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</row>
    <row r="927" spans="1:28" ht="12.75" customHeight="1" x14ac:dyDescent="0.2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</row>
    <row r="928" spans="1:28" ht="12.75" customHeight="1" x14ac:dyDescent="0.2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</row>
    <row r="929" spans="1:28" ht="12.75" customHeight="1" x14ac:dyDescent="0.2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</row>
    <row r="930" spans="1:28" ht="12.75" customHeight="1" x14ac:dyDescent="0.2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</row>
    <row r="931" spans="1:28" ht="12.75" customHeight="1" x14ac:dyDescent="0.2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</row>
    <row r="932" spans="1:28" ht="12.75" customHeight="1" x14ac:dyDescent="0.2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</row>
    <row r="933" spans="1:28" ht="12.75" customHeight="1" x14ac:dyDescent="0.2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</row>
    <row r="934" spans="1:28" ht="12.75" customHeight="1" x14ac:dyDescent="0.2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</row>
    <row r="935" spans="1:28" ht="12.75" customHeight="1" x14ac:dyDescent="0.2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</row>
    <row r="936" spans="1:28" ht="12.75" customHeight="1" x14ac:dyDescent="0.2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</row>
    <row r="937" spans="1:28" ht="12.75" customHeight="1" x14ac:dyDescent="0.2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</row>
    <row r="938" spans="1:28" ht="12.75" customHeight="1" x14ac:dyDescent="0.2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</row>
    <row r="939" spans="1:28" ht="12.75" customHeight="1" x14ac:dyDescent="0.2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</row>
    <row r="940" spans="1:28" ht="12.75" customHeight="1" x14ac:dyDescent="0.2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</row>
    <row r="941" spans="1:28" ht="12.75" customHeight="1" x14ac:dyDescent="0.2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</row>
    <row r="942" spans="1:28" ht="12.75" customHeight="1" x14ac:dyDescent="0.2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</row>
    <row r="943" spans="1:28" ht="12.75" customHeight="1" x14ac:dyDescent="0.2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</row>
    <row r="944" spans="1:28" ht="12.75" customHeight="1" x14ac:dyDescent="0.2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</row>
    <row r="945" spans="1:28" ht="12.75" customHeight="1" x14ac:dyDescent="0.2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</row>
    <row r="946" spans="1:28" ht="12.75" customHeight="1" x14ac:dyDescent="0.2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</row>
  </sheetData>
  <mergeCells count="32">
    <mergeCell ref="A6:M6"/>
    <mergeCell ref="A7:M7"/>
    <mergeCell ref="A9:H9"/>
    <mergeCell ref="A10:M10"/>
    <mergeCell ref="A12:E12"/>
    <mergeCell ref="I12:M12"/>
    <mergeCell ref="I13:M13"/>
    <mergeCell ref="I56:M56"/>
    <mergeCell ref="I57:M57"/>
    <mergeCell ref="A13:E13"/>
    <mergeCell ref="A34:E34"/>
    <mergeCell ref="I34:M34"/>
    <mergeCell ref="A35:E35"/>
    <mergeCell ref="I35:M35"/>
    <mergeCell ref="A56:E56"/>
    <mergeCell ref="A57:E57"/>
    <mergeCell ref="A78:E78"/>
    <mergeCell ref="I78:M78"/>
    <mergeCell ref="A79:E79"/>
    <mergeCell ref="I79:M79"/>
    <mergeCell ref="A100:E100"/>
    <mergeCell ref="I100:M100"/>
    <mergeCell ref="I101:M101"/>
    <mergeCell ref="I144:M144"/>
    <mergeCell ref="I145:M145"/>
    <mergeCell ref="A101:E101"/>
    <mergeCell ref="A122:E122"/>
    <mergeCell ref="I122:M122"/>
    <mergeCell ref="A123:E123"/>
    <mergeCell ref="I123:M123"/>
    <mergeCell ref="A144:E144"/>
    <mergeCell ref="A145:E145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Irina Vlad</cp:lastModifiedBy>
  <dcterms:created xsi:type="dcterms:W3CDTF">2002-03-26T19:23:05Z</dcterms:created>
  <dcterms:modified xsi:type="dcterms:W3CDTF">2023-05-03T09:30:33Z</dcterms:modified>
</cp:coreProperties>
</file>